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20" yWindow="405" windowWidth="17955" windowHeight="8160"/>
  </bookViews>
  <sheets>
    <sheet name="ME7483" sheetId="1" r:id="rId1"/>
    <sheet name="MF7492" sheetId="13" r:id="rId2"/>
    <sheet name="MS7492" sheetId="14" r:id="rId3"/>
    <sheet name="WE7582" sheetId="27" r:id="rId4"/>
    <sheet name="WF7492" sheetId="16" r:id="rId5"/>
    <sheet name="WS7492" sheetId="17" r:id="rId6"/>
  </sheets>
  <calcPr calcId="145621"/>
</workbook>
</file>

<file path=xl/calcChain.xml><?xml version="1.0" encoding="utf-8"?>
<calcChain xmlns="http://schemas.openxmlformats.org/spreadsheetml/2006/main">
  <c r="M43" i="17" l="1"/>
  <c r="M42" i="17"/>
  <c r="M41" i="17"/>
  <c r="M39" i="17"/>
  <c r="M40" i="17"/>
  <c r="M38" i="17"/>
  <c r="M37" i="17"/>
  <c r="M36" i="17"/>
  <c r="N36" i="17" s="1"/>
  <c r="M35" i="17"/>
  <c r="M34" i="17"/>
  <c r="M32" i="17"/>
  <c r="M33" i="17"/>
  <c r="M31" i="17"/>
  <c r="M30" i="17"/>
  <c r="M27" i="17"/>
  <c r="M26" i="17"/>
  <c r="M29" i="17"/>
  <c r="M28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10" i="17"/>
  <c r="M9" i="17"/>
  <c r="M8" i="17"/>
  <c r="M7" i="17"/>
  <c r="M6" i="17"/>
  <c r="M5" i="17"/>
  <c r="M4" i="17"/>
  <c r="M3" i="17"/>
  <c r="M2" i="17"/>
  <c r="M47" i="16"/>
  <c r="N47" i="16" s="1"/>
  <c r="M46" i="16"/>
  <c r="N46" i="16" s="1"/>
  <c r="M45" i="16"/>
  <c r="N45" i="16" s="1"/>
  <c r="M44" i="16"/>
  <c r="N44" i="16" s="1"/>
  <c r="M43" i="16"/>
  <c r="N43" i="16" s="1"/>
  <c r="M41" i="16"/>
  <c r="N41" i="16" s="1"/>
  <c r="M42" i="16"/>
  <c r="N42" i="16" s="1"/>
  <c r="M40" i="16"/>
  <c r="N40" i="16" s="1"/>
  <c r="M39" i="16"/>
  <c r="N39" i="16" s="1"/>
  <c r="M38" i="16"/>
  <c r="N38" i="16" s="1"/>
  <c r="M37" i="16"/>
  <c r="N37" i="16" s="1"/>
  <c r="M36" i="16"/>
  <c r="N36" i="16" s="1"/>
  <c r="M35" i="16"/>
  <c r="N35" i="16" s="1"/>
  <c r="M34" i="16"/>
  <c r="N34" i="16" s="1"/>
  <c r="M33" i="16"/>
  <c r="N33" i="16" s="1"/>
  <c r="M32" i="16"/>
  <c r="N32" i="16" s="1"/>
  <c r="M31" i="16"/>
  <c r="N31" i="16" s="1"/>
  <c r="M30" i="16"/>
  <c r="N30" i="16" s="1"/>
  <c r="M29" i="16"/>
  <c r="N29" i="16" s="1"/>
  <c r="M28" i="16"/>
  <c r="N28" i="16" s="1"/>
  <c r="M27" i="16"/>
  <c r="N27" i="16" s="1"/>
  <c r="M26" i="16"/>
  <c r="N26" i="16" s="1"/>
  <c r="M25" i="16"/>
  <c r="N25" i="16" s="1"/>
  <c r="M24" i="16"/>
  <c r="N24" i="16" s="1"/>
  <c r="M21" i="16"/>
  <c r="N21" i="16" s="1"/>
  <c r="M23" i="16"/>
  <c r="N23" i="16" s="1"/>
  <c r="M22" i="16"/>
  <c r="N22" i="16" s="1"/>
  <c r="M20" i="16"/>
  <c r="N20" i="16" s="1"/>
  <c r="M19" i="16"/>
  <c r="N19" i="16" s="1"/>
  <c r="M18" i="16"/>
  <c r="N18" i="16" s="1"/>
  <c r="M17" i="16"/>
  <c r="N17" i="16" s="1"/>
  <c r="M16" i="16"/>
  <c r="N16" i="16" s="1"/>
  <c r="M15" i="16"/>
  <c r="N15" i="16" s="1"/>
  <c r="M14" i="16"/>
  <c r="N14" i="16" s="1"/>
  <c r="M13" i="16"/>
  <c r="N13" i="16" s="1"/>
  <c r="M12" i="16"/>
  <c r="N12" i="16" s="1"/>
  <c r="M11" i="16"/>
  <c r="N11" i="16" s="1"/>
  <c r="M10" i="16"/>
  <c r="N10" i="16" s="1"/>
  <c r="M9" i="16"/>
  <c r="N9" i="16" s="1"/>
  <c r="M8" i="16"/>
  <c r="N8" i="16" s="1"/>
  <c r="M7" i="16"/>
  <c r="N7" i="16" s="1"/>
  <c r="M6" i="16"/>
  <c r="N6" i="16" s="1"/>
  <c r="M5" i="16"/>
  <c r="N5" i="16" s="1"/>
  <c r="M4" i="16"/>
  <c r="N4" i="16" s="1"/>
  <c r="M3" i="16"/>
  <c r="N3" i="16" s="1"/>
  <c r="M2" i="16"/>
  <c r="N2" i="16" s="1"/>
  <c r="M57" i="27"/>
  <c r="N57" i="27" s="1"/>
  <c r="M55" i="27"/>
  <c r="N55" i="27" s="1"/>
  <c r="M54" i="27"/>
  <c r="N54" i="27" s="1"/>
  <c r="M56" i="27"/>
  <c r="M52" i="27"/>
  <c r="N52" i="27" s="1"/>
  <c r="M51" i="27"/>
  <c r="N51" i="27" s="1"/>
  <c r="M53" i="27"/>
  <c r="M50" i="27"/>
  <c r="N50" i="27" s="1"/>
  <c r="M49" i="27"/>
  <c r="N49" i="27" s="1"/>
  <c r="M48" i="27"/>
  <c r="N48" i="27" s="1"/>
  <c r="M47" i="27"/>
  <c r="N47" i="27" s="1"/>
  <c r="M46" i="27"/>
  <c r="N46" i="27" s="1"/>
  <c r="M45" i="27"/>
  <c r="M44" i="27"/>
  <c r="N44" i="27" s="1"/>
  <c r="M43" i="27"/>
  <c r="N43" i="27" s="1"/>
  <c r="M42" i="27"/>
  <c r="N42" i="27" s="1"/>
  <c r="M40" i="27"/>
  <c r="N40" i="27" s="1"/>
  <c r="M39" i="27"/>
  <c r="N39" i="27" s="1"/>
  <c r="M38" i="27"/>
  <c r="N38" i="27" s="1"/>
  <c r="M41" i="27"/>
  <c r="M37" i="27"/>
  <c r="M36" i="27"/>
  <c r="M34" i="27"/>
  <c r="M35" i="27"/>
  <c r="M33" i="27"/>
  <c r="M32" i="27"/>
  <c r="M31" i="27"/>
  <c r="M30" i="27"/>
  <c r="M29" i="27"/>
  <c r="M28" i="27"/>
  <c r="M27" i="27"/>
  <c r="M26" i="27"/>
  <c r="M25" i="27"/>
  <c r="M24" i="27"/>
  <c r="M23" i="27"/>
  <c r="M22" i="27"/>
  <c r="M21" i="27"/>
  <c r="M20" i="27"/>
  <c r="M19" i="27"/>
  <c r="M18" i="27"/>
  <c r="M17" i="27"/>
  <c r="M16" i="27"/>
  <c r="M15" i="27"/>
  <c r="M14" i="27"/>
  <c r="M13" i="27"/>
  <c r="M12" i="27"/>
  <c r="M11" i="27"/>
  <c r="M10" i="27"/>
  <c r="M9" i="27"/>
  <c r="M8" i="27"/>
  <c r="M7" i="27"/>
  <c r="M6" i="27"/>
  <c r="M5" i="27"/>
  <c r="M4" i="27"/>
  <c r="M3" i="27"/>
  <c r="M2" i="27"/>
  <c r="N56" i="27"/>
  <c r="N53" i="27"/>
  <c r="N45" i="27"/>
  <c r="M39" i="14"/>
  <c r="N39" i="14" s="1"/>
  <c r="M38" i="14"/>
  <c r="M37" i="14"/>
  <c r="M36" i="14"/>
  <c r="N36" i="14" s="1"/>
  <c r="M35" i="14"/>
  <c r="N35" i="14" s="1"/>
  <c r="M34" i="14"/>
  <c r="N34" i="14" s="1"/>
  <c r="M33" i="14"/>
  <c r="M32" i="14"/>
  <c r="N32" i="14" s="1"/>
  <c r="M31" i="14"/>
  <c r="M30" i="14"/>
  <c r="N30" i="14" s="1"/>
  <c r="M29" i="14"/>
  <c r="N29" i="14" s="1"/>
  <c r="M28" i="14"/>
  <c r="N28" i="14" s="1"/>
  <c r="M27" i="14"/>
  <c r="M26" i="14"/>
  <c r="N26" i="14" s="1"/>
  <c r="M25" i="14"/>
  <c r="N25" i="14" s="1"/>
  <c r="M24" i="14"/>
  <c r="N24" i="14" s="1"/>
  <c r="M23" i="14"/>
  <c r="M22" i="14"/>
  <c r="N22" i="14" s="1"/>
  <c r="M21" i="14"/>
  <c r="N21" i="14" s="1"/>
  <c r="M20" i="14"/>
  <c r="N20" i="14" s="1"/>
  <c r="M19" i="14"/>
  <c r="M18" i="14"/>
  <c r="N18" i="14" s="1"/>
  <c r="M17" i="14"/>
  <c r="N17" i="14" s="1"/>
  <c r="M16" i="14"/>
  <c r="M15" i="14"/>
  <c r="N15" i="14" s="1"/>
  <c r="M14" i="14"/>
  <c r="N14" i="14" s="1"/>
  <c r="M13" i="14"/>
  <c r="N13" i="14" s="1"/>
  <c r="M12" i="14"/>
  <c r="N12" i="14" s="1"/>
  <c r="M11" i="14"/>
  <c r="M10" i="14"/>
  <c r="N10" i="14" s="1"/>
  <c r="M9" i="14"/>
  <c r="N9" i="14" s="1"/>
  <c r="M8" i="14"/>
  <c r="N8" i="14" s="1"/>
  <c r="M7" i="14"/>
  <c r="M6" i="14"/>
  <c r="N6" i="14" s="1"/>
  <c r="M5" i="14"/>
  <c r="N5" i="14" s="1"/>
  <c r="M4" i="14"/>
  <c r="N4" i="14" s="1"/>
  <c r="M3" i="14"/>
  <c r="M2" i="14"/>
  <c r="N2" i="14" s="1"/>
  <c r="N38" i="14"/>
  <c r="N37" i="14"/>
  <c r="N33" i="14"/>
  <c r="N31" i="14"/>
  <c r="N27" i="14"/>
  <c r="N23" i="14"/>
  <c r="N19" i="14"/>
  <c r="N16" i="14"/>
  <c r="N11" i="14"/>
  <c r="N7" i="14"/>
  <c r="N3" i="14"/>
  <c r="M39" i="13"/>
  <c r="N39" i="13" s="1"/>
  <c r="M38" i="13"/>
  <c r="N38" i="13" s="1"/>
  <c r="M37" i="13"/>
  <c r="N37" i="13" s="1"/>
  <c r="M36" i="13"/>
  <c r="N36" i="13" s="1"/>
  <c r="M35" i="13"/>
  <c r="N35" i="13" s="1"/>
  <c r="M34" i="13"/>
  <c r="N34" i="13" s="1"/>
  <c r="M33" i="13"/>
  <c r="M32" i="13"/>
  <c r="M31" i="13"/>
  <c r="N31" i="13" s="1"/>
  <c r="M30" i="13"/>
  <c r="N30" i="13" s="1"/>
  <c r="M29" i="13"/>
  <c r="M28" i="13"/>
  <c r="N28" i="13" s="1"/>
  <c r="M27" i="13"/>
  <c r="N27" i="13" s="1"/>
  <c r="M26" i="13"/>
  <c r="N26" i="13" s="1"/>
  <c r="M25" i="13"/>
  <c r="N25" i="13" s="1"/>
  <c r="M24" i="13"/>
  <c r="N24" i="13" s="1"/>
  <c r="M23" i="13"/>
  <c r="N23" i="13" s="1"/>
  <c r="M22" i="13"/>
  <c r="M21" i="13"/>
  <c r="N21" i="13" s="1"/>
  <c r="M20" i="13"/>
  <c r="N20" i="13" s="1"/>
  <c r="M19" i="13"/>
  <c r="N19" i="13" s="1"/>
  <c r="M18" i="13"/>
  <c r="M17" i="13"/>
  <c r="N17" i="13" s="1"/>
  <c r="M16" i="13"/>
  <c r="N16" i="13" s="1"/>
  <c r="M15" i="13"/>
  <c r="N15" i="13" s="1"/>
  <c r="M14" i="13"/>
  <c r="M13" i="13"/>
  <c r="N13" i="13" s="1"/>
  <c r="M12" i="13"/>
  <c r="N12" i="13" s="1"/>
  <c r="M11" i="13"/>
  <c r="N11" i="13" s="1"/>
  <c r="M10" i="13"/>
  <c r="M9" i="13"/>
  <c r="N9" i="13" s="1"/>
  <c r="M8" i="13"/>
  <c r="N8" i="13" s="1"/>
  <c r="M7" i="13"/>
  <c r="N7" i="13" s="1"/>
  <c r="M6" i="13"/>
  <c r="M5" i="13"/>
  <c r="N5" i="13" s="1"/>
  <c r="M4" i="13"/>
  <c r="N4" i="13" s="1"/>
  <c r="M3" i="13"/>
  <c r="M2" i="13"/>
  <c r="N2" i="13" s="1"/>
  <c r="N33" i="13"/>
  <c r="N32" i="13"/>
  <c r="N29" i="13"/>
  <c r="N22" i="13"/>
  <c r="N18" i="13"/>
  <c r="N14" i="13"/>
  <c r="N10" i="13"/>
  <c r="N6" i="13"/>
  <c r="N3" i="13"/>
  <c r="M39" i="1"/>
  <c r="N39" i="1" s="1"/>
  <c r="M38" i="1"/>
  <c r="N38" i="1" s="1"/>
  <c r="M37" i="1"/>
  <c r="N37" i="1" s="1"/>
  <c r="M36" i="1"/>
  <c r="N36" i="1" s="1"/>
  <c r="M35" i="1"/>
  <c r="N35" i="1" s="1"/>
  <c r="M34" i="1"/>
  <c r="N34" i="1" s="1"/>
  <c r="M33" i="1"/>
  <c r="N33" i="1" s="1"/>
  <c r="M32" i="1"/>
  <c r="N32" i="1" s="1"/>
  <c r="M31" i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  <c r="M9" i="1"/>
  <c r="N9" i="1" s="1"/>
  <c r="M8" i="1"/>
  <c r="N8" i="1" s="1"/>
  <c r="M7" i="1"/>
  <c r="N7" i="1" s="1"/>
  <c r="M6" i="1"/>
  <c r="N6" i="1" s="1"/>
  <c r="M5" i="1"/>
  <c r="N5" i="1" s="1"/>
  <c r="M4" i="1"/>
  <c r="N4" i="1" s="1"/>
  <c r="M3" i="1"/>
  <c r="N3" i="1" s="1"/>
  <c r="M2" i="1"/>
  <c r="N2" i="1" s="1"/>
  <c r="N42" i="17" l="1"/>
  <c r="N2" i="17"/>
  <c r="N3" i="17"/>
  <c r="N4" i="17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8" i="17"/>
  <c r="N29" i="17"/>
  <c r="N26" i="17"/>
  <c r="N27" i="17"/>
  <c r="N30" i="17"/>
  <c r="N31" i="17"/>
  <c r="N33" i="17"/>
  <c r="N32" i="17"/>
  <c r="N34" i="17"/>
  <c r="N35" i="17"/>
  <c r="N37" i="17"/>
  <c r="N38" i="17"/>
  <c r="N40" i="17"/>
  <c r="N39" i="17"/>
  <c r="N41" i="17"/>
  <c r="N43" i="17"/>
  <c r="N41" i="27"/>
  <c r="N37" i="27"/>
  <c r="N36" i="27"/>
  <c r="N34" i="27"/>
  <c r="N35" i="27"/>
  <c r="N33" i="27"/>
  <c r="N32" i="27"/>
  <c r="N31" i="27"/>
  <c r="N30" i="27"/>
  <c r="N29" i="27"/>
  <c r="N28" i="27"/>
  <c r="N27" i="27"/>
  <c r="N26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N10" i="27"/>
  <c r="N9" i="27"/>
  <c r="N8" i="27"/>
  <c r="N7" i="27"/>
  <c r="N6" i="27"/>
  <c r="N5" i="27"/>
  <c r="N4" i="27"/>
  <c r="N3" i="27"/>
  <c r="N2" i="27"/>
</calcChain>
</file>

<file path=xl/sharedStrings.xml><?xml version="1.0" encoding="utf-8"?>
<sst xmlns="http://schemas.openxmlformats.org/spreadsheetml/2006/main" count="1650" uniqueCount="1005">
  <si>
    <t>St. John's University (New York)</t>
  </si>
  <si>
    <t>Adam Watson</t>
  </si>
  <si>
    <t>Mike Raynis</t>
  </si>
  <si>
    <t>Harvard University</t>
  </si>
  <si>
    <t>Cornelius Saunders</t>
  </si>
  <si>
    <t>Yale University</t>
  </si>
  <si>
    <t>Columbia University-Barnard College</t>
  </si>
  <si>
    <t>Peter Cohen</t>
  </si>
  <si>
    <t>Sacred Heart University</t>
  </si>
  <si>
    <t>New York University</t>
  </si>
  <si>
    <t>Benjamin Mappin-Kasirer</t>
  </si>
  <si>
    <t>Tavish Pegram</t>
  </si>
  <si>
    <t>Vassar College</t>
  </si>
  <si>
    <t>Jackson Crane</t>
  </si>
  <si>
    <t>Massachusetts Institute of Technology</t>
  </si>
  <si>
    <t>Brandeis University</t>
  </si>
  <si>
    <t>Joseph Rafidi</t>
  </si>
  <si>
    <t>Benjamin McDonald</t>
  </si>
  <si>
    <t>Brown University</t>
  </si>
  <si>
    <t>Boston College</t>
  </si>
  <si>
    <t>Hunter College</t>
  </si>
  <si>
    <t>Kelly McGuire</t>
  </si>
  <si>
    <t>Albert Starshak</t>
  </si>
  <si>
    <t>Richmond Woodward</t>
  </si>
  <si>
    <t>Jeremiah German</t>
  </si>
  <si>
    <t>MIke Zook</t>
  </si>
  <si>
    <t>Yeshiva University</t>
  </si>
  <si>
    <t>Harry Kaufer</t>
  </si>
  <si>
    <t>Alexander Pensler</t>
  </si>
  <si>
    <t>Philip Jamesson</t>
  </si>
  <si>
    <t>Lucas Lin</t>
  </si>
  <si>
    <t>Eli Schenkel</t>
  </si>
  <si>
    <t>Julian Cardillo</t>
  </si>
  <si>
    <t>Wilfred Curioso</t>
  </si>
  <si>
    <t>Patrick Riley</t>
  </si>
  <si>
    <t>Max Blitzer</t>
  </si>
  <si>
    <t>Christian Vastola</t>
  </si>
  <si>
    <t>Stuart Holmes</t>
  </si>
  <si>
    <t>Daniel Levine</t>
  </si>
  <si>
    <t>Alex Vastola</t>
  </si>
  <si>
    <t>Sean Buckley</t>
  </si>
  <si>
    <t>Thomas Kolasa</t>
  </si>
  <si>
    <t>Eric Arzoian</t>
  </si>
  <si>
    <t>Nathaniel Benzimra</t>
  </si>
  <si>
    <t>Devin Midgley</t>
  </si>
  <si>
    <t>Anna Limbach</t>
  </si>
  <si>
    <t>Loweye Diedro</t>
  </si>
  <si>
    <t>Essane Diedro</t>
  </si>
  <si>
    <t>Alexandra Tannous</t>
  </si>
  <si>
    <t>Madeline Oliver</t>
  </si>
  <si>
    <t>Robin Shin</t>
  </si>
  <si>
    <t>Beverly Yang</t>
  </si>
  <si>
    <t>Cornell University</t>
  </si>
  <si>
    <t>Audrey Speer</t>
  </si>
  <si>
    <t>Zoe Messinger</t>
  </si>
  <si>
    <t>Tufts University</t>
  </si>
  <si>
    <t>Lauren Cebello</t>
  </si>
  <si>
    <t>Wellesley College</t>
  </si>
  <si>
    <t>Queens College (New York)</t>
  </si>
  <si>
    <t>Dania Wright</t>
  </si>
  <si>
    <t>The City College of New York</t>
  </si>
  <si>
    <t>Grace Tsui</t>
  </si>
  <si>
    <t>Alexandra Kiefer</t>
  </si>
  <si>
    <t>Evgeniya Kirpicheva</t>
  </si>
  <si>
    <t>April Whitney</t>
  </si>
  <si>
    <t>D'Meca Homer</t>
  </si>
  <si>
    <t>Kathy Chou</t>
  </si>
  <si>
    <t>Christine McIntosh</t>
  </si>
  <si>
    <t>Irina Koroleva</t>
  </si>
  <si>
    <t>Avery Nackman</t>
  </si>
  <si>
    <t>Katherine LeClair</t>
  </si>
  <si>
    <t>Natalie Rossetti</t>
  </si>
  <si>
    <t>Jayme Smith</t>
  </si>
  <si>
    <t>Haley Ward</t>
  </si>
  <si>
    <t>Irene Yenko</t>
  </si>
  <si>
    <t>Lydia Kopecky</t>
  </si>
  <si>
    <t>Alina Ferdman</t>
  </si>
  <si>
    <t>Zsofia Fath</t>
  </si>
  <si>
    <t>Felicia Sun</t>
  </si>
  <si>
    <t>Cory Abbe</t>
  </si>
  <si>
    <t>Robyn Shaffer</t>
  </si>
  <si>
    <t>Anabel Young</t>
  </si>
  <si>
    <t>Laney Caldwell</t>
  </si>
  <si>
    <t>Colleen Mason</t>
  </si>
  <si>
    <t>Caitlin Clevenger</t>
  </si>
  <si>
    <t>Christiana Lai</t>
  </si>
  <si>
    <t>Alison Barton</t>
  </si>
  <si>
    <t>Kristin Ha</t>
  </si>
  <si>
    <t>NAME</t>
  </si>
  <si>
    <t>SCHOOL</t>
  </si>
  <si>
    <t>REGION</t>
  </si>
  <si>
    <t>FSF</t>
  </si>
  <si>
    <t>NE</t>
  </si>
  <si>
    <t>REGNPOINTS</t>
  </si>
  <si>
    <t>FSF-OF-REGN</t>
  </si>
  <si>
    <t>TOTALPOINTS</t>
  </si>
  <si>
    <t>BOUTS</t>
  </si>
  <si>
    <t>WINNING%</t>
  </si>
  <si>
    <t>REGN FINISH</t>
  </si>
  <si>
    <t>QUALIFIED</t>
  </si>
  <si>
    <t>ATL CANDIDATE</t>
  </si>
  <si>
    <t>ALTERNATE</t>
  </si>
  <si>
    <t>Alen Hadzic</t>
  </si>
  <si>
    <t>Lauren Miller</t>
  </si>
  <si>
    <t>Katheryn Hawrot</t>
  </si>
  <si>
    <t>Audra Fox</t>
  </si>
  <si>
    <t>Melissa Corona</t>
  </si>
  <si>
    <t>Hannah Kolus</t>
  </si>
  <si>
    <t>Aileen Trella</t>
  </si>
  <si>
    <t>Kelly Ng</t>
  </si>
  <si>
    <t>Tess Kallmeyer</t>
  </si>
  <si>
    <t>Rebecca Shi</t>
  </si>
  <si>
    <t>Julia Kimmerly</t>
  </si>
  <si>
    <t>Emma Vaggo</t>
  </si>
  <si>
    <t>Diana Tsinis</t>
  </si>
  <si>
    <t>Isis Washington</t>
  </si>
  <si>
    <t>Natalie Gegan</t>
  </si>
  <si>
    <t>Nadia Eldeib</t>
  </si>
  <si>
    <t>Megan Floyd</t>
  </si>
  <si>
    <t>Cara Hall</t>
  </si>
  <si>
    <t>Olivia Weller</t>
  </si>
  <si>
    <t>Hailey Huddleston</t>
  </si>
  <si>
    <t>Alyssa Parkhurst</t>
  </si>
  <si>
    <t>Ledbetter Kathryn</t>
  </si>
  <si>
    <t>Kara Lee</t>
  </si>
  <si>
    <t>Elena Tringa</t>
  </si>
  <si>
    <t>Christine Whalen</t>
  </si>
  <si>
    <t>Jackie Leval</t>
  </si>
  <si>
    <t>Samantha Gross</t>
  </si>
  <si>
    <t>Ericka Persson</t>
  </si>
  <si>
    <t>Maria Schneeweiss</t>
  </si>
  <si>
    <t>Emmily Smith</t>
  </si>
  <si>
    <t>Brenda Seah</t>
  </si>
  <si>
    <t>Rachel Hayes</t>
  </si>
  <si>
    <t>Tracy Bratt</t>
  </si>
  <si>
    <t>Sarah Innes-Gold</t>
  </si>
  <si>
    <t>Monica Yuen</t>
  </si>
  <si>
    <t>Brian Kaneshige</t>
  </si>
  <si>
    <t>Barrett Weiss</t>
  </si>
  <si>
    <t>Noah Berman</t>
  </si>
  <si>
    <t>James Broughton</t>
  </si>
  <si>
    <t>Andrew Ark</t>
  </si>
  <si>
    <t>Andrew Holmes</t>
  </si>
  <si>
    <t>Jonathan Jacovino</t>
  </si>
  <si>
    <t>James Golin</t>
  </si>
  <si>
    <t>Ethan Levy</t>
  </si>
  <si>
    <t>Alexander Siy</t>
  </si>
  <si>
    <t>Michael Fenech</t>
  </si>
  <si>
    <t>Peregrine Badger</t>
  </si>
  <si>
    <t>Nikhil Patel</t>
  </si>
  <si>
    <t>Andrew Dobbie</t>
  </si>
  <si>
    <t>Alan Leidner</t>
  </si>
  <si>
    <t>William Spear</t>
  </si>
  <si>
    <t>Michael Josephs</t>
  </si>
  <si>
    <t>Alexander Ryjik</t>
  </si>
  <si>
    <t>Adam Mandel</t>
  </si>
  <si>
    <t>Stryker Weller</t>
  </si>
  <si>
    <t>Hugh O'Cinneide</t>
  </si>
  <si>
    <t>Ehsan Izadmehr</t>
  </si>
  <si>
    <t>Thomas Gerrity</t>
  </si>
  <si>
    <t>Ben Loft</t>
  </si>
  <si>
    <t>Matthew Steinschneider</t>
  </si>
  <si>
    <t>Denis McGovern</t>
  </si>
  <si>
    <t>Alexis Chavez</t>
  </si>
  <si>
    <t>Isaac Orbe</t>
  </si>
  <si>
    <t>Brian Ro</t>
  </si>
  <si>
    <t>Justin Wan</t>
  </si>
  <si>
    <t>Jake Hoyle</t>
  </si>
  <si>
    <t>Simon Jones</t>
  </si>
  <si>
    <t>Ben White</t>
  </si>
  <si>
    <t>Kevin Almerini</t>
  </si>
  <si>
    <t>Kristopher White</t>
  </si>
  <si>
    <t>Trevor Shepard</t>
  </si>
  <si>
    <t>Jack Greenfield</t>
  </si>
  <si>
    <t>Giulio Gueltrini</t>
  </si>
  <si>
    <t>Ari Feingirsch</t>
  </si>
  <si>
    <t>Evan Accardi</t>
  </si>
  <si>
    <t>Jonathan Philippou</t>
  </si>
  <si>
    <t>Tom Hearne</t>
  </si>
  <si>
    <t>Kendall Harmeyer</t>
  </si>
  <si>
    <t>Dylan Nelson-Epstein</t>
  </si>
  <si>
    <t>Anthony Musto</t>
  </si>
  <si>
    <t>NATLRANK</t>
  </si>
  <si>
    <t>Michele Caporizzi</t>
  </si>
  <si>
    <t>Michael Woo</t>
  </si>
  <si>
    <t>Jerry Chang</t>
  </si>
  <si>
    <t>Adam Mathieu</t>
  </si>
  <si>
    <t>Harrison Bergman</t>
  </si>
  <si>
    <t>Brian Wang</t>
  </si>
  <si>
    <t>Jin Ishizuka</t>
  </si>
  <si>
    <t>Lee Hanmin</t>
  </si>
  <si>
    <t>Joshua Grill</t>
  </si>
  <si>
    <t>Kyle Kennedy</t>
  </si>
  <si>
    <t>Dillon Lew</t>
  </si>
  <si>
    <t>Alexander Harwood</t>
  </si>
  <si>
    <t>Wetzel Peter</t>
  </si>
  <si>
    <t>Scott Robinson</t>
  </si>
  <si>
    <t>Trequan Artis</t>
  </si>
  <si>
    <t>Sam Larson</t>
  </si>
  <si>
    <t>Daryl Homer</t>
  </si>
  <si>
    <t>Geoffrey Loss</t>
  </si>
  <si>
    <t>Andrew Kelly</t>
  </si>
  <si>
    <t>Nickolas Sledeski</t>
  </si>
  <si>
    <t>Denis Dukhvalov</t>
  </si>
  <si>
    <t>Jess Ochs-Willard</t>
  </si>
  <si>
    <t>Nicholas Deak</t>
  </si>
  <si>
    <t>Charles Efthimion</t>
  </si>
  <si>
    <t>Jerry Xu</t>
  </si>
  <si>
    <t>John Arden</t>
  </si>
  <si>
    <t>Ryan O'Halloran</t>
  </si>
  <si>
    <t>Christopher DiPietro</t>
  </si>
  <si>
    <t>Stephan Teng</t>
  </si>
  <si>
    <t>William Zhao</t>
  </si>
  <si>
    <t>Zach Wilson</t>
  </si>
  <si>
    <t>Daniel O'Malley</t>
  </si>
  <si>
    <t>Laphonchai Jirachuphun</t>
  </si>
  <si>
    <t>Benjamin Rozenshteyn</t>
  </si>
  <si>
    <t>Asher Perez</t>
  </si>
  <si>
    <t>Michael Farnoosh</t>
  </si>
  <si>
    <t>Nina Van Loon</t>
  </si>
  <si>
    <t>Emma Peterson</t>
  </si>
  <si>
    <t>Olivia Adragna</t>
  </si>
  <si>
    <t>Katherine Miller</t>
  </si>
  <si>
    <t>Mounica Paturu</t>
  </si>
  <si>
    <t>Vivian Yung</t>
  </si>
  <si>
    <t>Laura Jarin-Lipschitz</t>
  </si>
  <si>
    <t>Jenny Zheng</t>
  </si>
  <si>
    <t>Taylor Wong</t>
  </si>
  <si>
    <t>Sonya Glickman</t>
  </si>
  <si>
    <t>Mia Volpe</t>
  </si>
  <si>
    <t>Julia Malleck</t>
  </si>
  <si>
    <t>Gwendolyn Mowell</t>
  </si>
  <si>
    <t>Ella Barnes</t>
  </si>
  <si>
    <t>Alexis Gremillion</t>
  </si>
  <si>
    <t>Megan Lewis</t>
  </si>
  <si>
    <t>Charlotte Treadwell</t>
  </si>
  <si>
    <t>Ashley Muller</t>
  </si>
  <si>
    <t>Danielle Brando</t>
  </si>
  <si>
    <t>Canny Fung</t>
  </si>
  <si>
    <t>Rochelle Reyes</t>
  </si>
  <si>
    <t>Lena Lai</t>
  </si>
  <si>
    <t>Michelle Gelbs</t>
  </si>
  <si>
    <t>Dina Eghbali</t>
  </si>
  <si>
    <t>Noelle Sawyer</t>
  </si>
  <si>
    <t>Elizama Pons-Montalvo</t>
  </si>
  <si>
    <t>Samantha Li</t>
  </si>
  <si>
    <t>Megan Desir</t>
  </si>
  <si>
    <t>Nashwa El-Sayed</t>
  </si>
  <si>
    <t>Sarah Gruman</t>
  </si>
  <si>
    <t>Jackie Dubrovich</t>
  </si>
  <si>
    <t>Marta Hausman</t>
  </si>
  <si>
    <t>Caroline Mattos</t>
  </si>
  <si>
    <t>Angelica Gangemi</t>
  </si>
  <si>
    <t>Charley McCarter</t>
  </si>
  <si>
    <t>Linda Zhang</t>
  </si>
  <si>
    <t>Audrey Lee</t>
  </si>
  <si>
    <t>Rebecca Popkin</t>
  </si>
  <si>
    <t>Stephanie Lo</t>
  </si>
  <si>
    <t>Megan Murphy</t>
  </si>
  <si>
    <t>Annette Kim</t>
  </si>
  <si>
    <t>Emilia Dwyer</t>
  </si>
  <si>
    <t>Linda Zhou</t>
  </si>
  <si>
    <t>Grace Lisius</t>
  </si>
  <si>
    <t>Wynne van der Veen</t>
  </si>
  <si>
    <t>Klarissa Armada</t>
  </si>
  <si>
    <t>Anastasia Stevens</t>
  </si>
  <si>
    <t>Mai lin Li</t>
  </si>
  <si>
    <t>Elise Dong</t>
  </si>
  <si>
    <t>Camille Samulski</t>
  </si>
  <si>
    <t>Eileen Cho</t>
  </si>
  <si>
    <t>Naja Fandal</t>
  </si>
  <si>
    <t>Sophia Lobo</t>
  </si>
  <si>
    <t>Deena Gilboa</t>
  </si>
  <si>
    <t>Margaret McDonald</t>
  </si>
  <si>
    <t>Aliya Itzkowitz</t>
  </si>
  <si>
    <t>Elena Helgiu</t>
  </si>
  <si>
    <t>Lauren Altman</t>
  </si>
  <si>
    <t>Annabeth Gellman</t>
  </si>
  <si>
    <t>Sarah Yee</t>
  </si>
  <si>
    <t>Marney Krupat</t>
  </si>
  <si>
    <t>Shelby Bean</t>
  </si>
  <si>
    <t>Alexandra Boden</t>
  </si>
  <si>
    <t>Maria Martinez</t>
  </si>
  <si>
    <t>Madison Douglas</t>
  </si>
  <si>
    <t>Alaina Uhouse</t>
  </si>
  <si>
    <t>Valentina Cuomo</t>
  </si>
  <si>
    <t>Mariami Bakauri</t>
  </si>
  <si>
    <t>Carly Gerbi</t>
  </si>
  <si>
    <t>Dayra Liz</t>
  </si>
  <si>
    <t>MEMB_NUMBER</t>
  </si>
  <si>
    <t>Katharine Lynch</t>
  </si>
  <si>
    <t>Abigail Hepworth</t>
  </si>
  <si>
    <t>LNAME</t>
  </si>
  <si>
    <t>FNAME</t>
  </si>
  <si>
    <t>Benjamin</t>
  </si>
  <si>
    <t>Jonathan</t>
  </si>
  <si>
    <t>Miller</t>
  </si>
  <si>
    <t>Dylan</t>
  </si>
  <si>
    <t>Daniel</t>
  </si>
  <si>
    <t>Jack</t>
  </si>
  <si>
    <t>James</t>
  </si>
  <si>
    <t>William</t>
  </si>
  <si>
    <t>Isaac</t>
  </si>
  <si>
    <t>Joseph</t>
  </si>
  <si>
    <t>Max</t>
  </si>
  <si>
    <t>Cho</t>
  </si>
  <si>
    <t>Evan</t>
  </si>
  <si>
    <t>Sean</t>
  </si>
  <si>
    <t>Ryan</t>
  </si>
  <si>
    <t>Wang</t>
  </si>
  <si>
    <t>White</t>
  </si>
  <si>
    <t>Christopher</t>
  </si>
  <si>
    <t>Jake</t>
  </si>
  <si>
    <t>Barnes</t>
  </si>
  <si>
    <t>Holmes</t>
  </si>
  <si>
    <t>Kevin</t>
  </si>
  <si>
    <t>Tom</t>
  </si>
  <si>
    <t>Michael</t>
  </si>
  <si>
    <t>Young</t>
  </si>
  <si>
    <t>Albert</t>
  </si>
  <si>
    <t>Matthew</t>
  </si>
  <si>
    <t>Mike</t>
  </si>
  <si>
    <t>John</t>
  </si>
  <si>
    <t>Ari</t>
  </si>
  <si>
    <t>Philippou</t>
  </si>
  <si>
    <t>Eric</t>
  </si>
  <si>
    <t>Ro</t>
  </si>
  <si>
    <t>Brian</t>
  </si>
  <si>
    <t>NCAA13_0135</t>
  </si>
  <si>
    <t>Watson</t>
  </si>
  <si>
    <t>Adam</t>
  </si>
  <si>
    <t>NCAA13_0641</t>
  </si>
  <si>
    <t>Hadzic</t>
  </si>
  <si>
    <t>Alen</t>
  </si>
  <si>
    <t>NCAA13_0129</t>
  </si>
  <si>
    <t>Wan</t>
  </si>
  <si>
    <t>Justin</t>
  </si>
  <si>
    <t>NCAA13_0150</t>
  </si>
  <si>
    <t>Hoyle</t>
  </si>
  <si>
    <t>NCAA13_0147</t>
  </si>
  <si>
    <t>Raynis</t>
  </si>
  <si>
    <t>NCAA13_0266</t>
  </si>
  <si>
    <t>Rafidi</t>
  </si>
  <si>
    <t>NCAA13_0415</t>
  </si>
  <si>
    <t>Cohen</t>
  </si>
  <si>
    <t>Peter</t>
  </si>
  <si>
    <t>NCAA13_1091</t>
  </si>
  <si>
    <t>Jones</t>
  </si>
  <si>
    <t>Simon</t>
  </si>
  <si>
    <t>NCAA13_0086</t>
  </si>
  <si>
    <t>Ben</t>
  </si>
  <si>
    <t>NCAA13_0253</t>
  </si>
  <si>
    <t>McGuire</t>
  </si>
  <si>
    <t>Kelly</t>
  </si>
  <si>
    <t>NCAA13_0077</t>
  </si>
  <si>
    <t>Saunders</t>
  </si>
  <si>
    <t>Cornelius</t>
  </si>
  <si>
    <t>NCAA13_1070</t>
  </si>
  <si>
    <t>Pegram</t>
  </si>
  <si>
    <t>Tavish</t>
  </si>
  <si>
    <t>NCAA13_1023</t>
  </si>
  <si>
    <t>Almerini</t>
  </si>
  <si>
    <t>NCAA13_0623</t>
  </si>
  <si>
    <t>Crane</t>
  </si>
  <si>
    <t>Jackson</t>
  </si>
  <si>
    <t>NCAA13_0413</t>
  </si>
  <si>
    <t>Kristopher</t>
  </si>
  <si>
    <t>NCAA13_0625</t>
  </si>
  <si>
    <t>Mappin-Kasirer</t>
  </si>
  <si>
    <t>NCAA13_1067</t>
  </si>
  <si>
    <t>Badger</t>
  </si>
  <si>
    <t>Peregrine</t>
  </si>
  <si>
    <t>NCAA13_0270</t>
  </si>
  <si>
    <t>Shepard</t>
  </si>
  <si>
    <t>Trevor</t>
  </si>
  <si>
    <t>NCAA13_0662</t>
  </si>
  <si>
    <t>Fenech</t>
  </si>
  <si>
    <t>NCAA13_0632</t>
  </si>
  <si>
    <t>Dobbie</t>
  </si>
  <si>
    <t>Andrew</t>
  </si>
  <si>
    <t>NCAA13_0644</t>
  </si>
  <si>
    <t>Greenfield</t>
  </si>
  <si>
    <t>NCAA13_0412</t>
  </si>
  <si>
    <t>Gueltrini</t>
  </si>
  <si>
    <t>Giulio</t>
  </si>
  <si>
    <t>NCAA13_0411</t>
  </si>
  <si>
    <t>German</t>
  </si>
  <si>
    <t>Jeremiah</t>
  </si>
  <si>
    <t>NCAA13_0619</t>
  </si>
  <si>
    <t>Alexander</t>
  </si>
  <si>
    <t>Patel</t>
  </si>
  <si>
    <t>Nikhil</t>
  </si>
  <si>
    <t>NCAA13_0019</t>
  </si>
  <si>
    <t>Feingirsch</t>
  </si>
  <si>
    <t>NCAA13_0029</t>
  </si>
  <si>
    <t>Starshak</t>
  </si>
  <si>
    <t>NCAA13_0001</t>
  </si>
  <si>
    <t>Accardi</t>
  </si>
  <si>
    <t>NCAA13_0467</t>
  </si>
  <si>
    <t>Charles</t>
  </si>
  <si>
    <t>NCAA13_0478</t>
  </si>
  <si>
    <t>Woodward</t>
  </si>
  <si>
    <t>Richmond</t>
  </si>
  <si>
    <t>NCAA13_0492</t>
  </si>
  <si>
    <t>Jacovino</t>
  </si>
  <si>
    <t>NCAA13_0620</t>
  </si>
  <si>
    <t>McDonald</t>
  </si>
  <si>
    <t>NCAA13_0066</t>
  </si>
  <si>
    <t>Kaufer</t>
  </si>
  <si>
    <t>Harry</t>
  </si>
  <si>
    <t>NCAA13_0042</t>
  </si>
  <si>
    <t>Hearne</t>
  </si>
  <si>
    <t>NCAA13_0055</t>
  </si>
  <si>
    <t>Harmeyer</t>
  </si>
  <si>
    <t>Kendall</t>
  </si>
  <si>
    <t>NCAA13_0011</t>
  </si>
  <si>
    <t>Zook</t>
  </si>
  <si>
    <t>MIke</t>
  </si>
  <si>
    <t>NCAA13_0050</t>
  </si>
  <si>
    <t>Nelson-Epstein</t>
  </si>
  <si>
    <t>NCAA13_0314</t>
  </si>
  <si>
    <t>Musto</t>
  </si>
  <si>
    <t>Anthony</t>
  </si>
  <si>
    <t>NCAA13_0309</t>
  </si>
  <si>
    <t>Joshua</t>
  </si>
  <si>
    <t>Leidner</t>
  </si>
  <si>
    <t>Alan</t>
  </si>
  <si>
    <t>NCAA13_1095</t>
  </si>
  <si>
    <t>Riley</t>
  </si>
  <si>
    <t>Lee</t>
  </si>
  <si>
    <t>Christian</t>
  </si>
  <si>
    <t>Taylor</t>
  </si>
  <si>
    <t>Weiss</t>
  </si>
  <si>
    <t>Chang</t>
  </si>
  <si>
    <t>Sam</t>
  </si>
  <si>
    <t>Alex</t>
  </si>
  <si>
    <t>Thomas</t>
  </si>
  <si>
    <t>Yang</t>
  </si>
  <si>
    <t>Nickolas</t>
  </si>
  <si>
    <t>Murphy</t>
  </si>
  <si>
    <t>Vivian</t>
  </si>
  <si>
    <t>Caporizzi</t>
  </si>
  <si>
    <t>Michele</t>
  </si>
  <si>
    <t>NCAA13_0657</t>
  </si>
  <si>
    <t>Woo</t>
  </si>
  <si>
    <t>NCAA13_0265</t>
  </si>
  <si>
    <t>Jerry</t>
  </si>
  <si>
    <t>NCAA13_0260</t>
  </si>
  <si>
    <t>Schenkel</t>
  </si>
  <si>
    <t>Eli</t>
  </si>
  <si>
    <t>NCAA13_0648</t>
  </si>
  <si>
    <t>Stuart</t>
  </si>
  <si>
    <t>NCAA13_0637</t>
  </si>
  <si>
    <t>Barrett</t>
  </si>
  <si>
    <t>NCAA13_0064</t>
  </si>
  <si>
    <t>Kaneshige</t>
  </si>
  <si>
    <t>NCAA13_0254</t>
  </si>
  <si>
    <t>Jamesson</t>
  </si>
  <si>
    <t>Philip</t>
  </si>
  <si>
    <t>NCAA13_0489</t>
  </si>
  <si>
    <t>Mathieu</t>
  </si>
  <si>
    <t>NCAA13_0128</t>
  </si>
  <si>
    <t>Bergman</t>
  </si>
  <si>
    <t>Harrison</t>
  </si>
  <si>
    <t>NCAA13_0144</t>
  </si>
  <si>
    <t>NCAA13_1069</t>
  </si>
  <si>
    <t>Ishizuka</t>
  </si>
  <si>
    <t>Jin</t>
  </si>
  <si>
    <t>NCAA13_1080</t>
  </si>
  <si>
    <t>NCAA13_0602</t>
  </si>
  <si>
    <t>Cardillo</t>
  </si>
  <si>
    <t>Julian</t>
  </si>
  <si>
    <t>NCAA13_0045</t>
  </si>
  <si>
    <t>Hanmin</t>
  </si>
  <si>
    <t>NCAA13_0013</t>
  </si>
  <si>
    <t>Blitzer</t>
  </si>
  <si>
    <t>NCAA13_0655</t>
  </si>
  <si>
    <t>Lin</t>
  </si>
  <si>
    <t>Lucas</t>
  </si>
  <si>
    <t>NCAA13_0263</t>
  </si>
  <si>
    <t>Broughton</t>
  </si>
  <si>
    <t>NCAA13_1078</t>
  </si>
  <si>
    <t>Patrick</t>
  </si>
  <si>
    <t>NCAA13_0022</t>
  </si>
  <si>
    <t>Curioso</t>
  </si>
  <si>
    <t>Wilfred</t>
  </si>
  <si>
    <t>NCAA13_0663</t>
  </si>
  <si>
    <t>Grill</t>
  </si>
  <si>
    <t>NCAA13_0074</t>
  </si>
  <si>
    <t>Berman</t>
  </si>
  <si>
    <t>Noah</t>
  </si>
  <si>
    <t>NCAA13_0051</t>
  </si>
  <si>
    <t>Pensler</t>
  </si>
  <si>
    <t>NCAA13_0130</t>
  </si>
  <si>
    <t>Kennedy</t>
  </si>
  <si>
    <t>Kyle</t>
  </si>
  <si>
    <t>NCAA13_0078</t>
  </si>
  <si>
    <t>Vastola</t>
  </si>
  <si>
    <t>NCAA13_0460</t>
  </si>
  <si>
    <t>Ark</t>
  </si>
  <si>
    <t>NCAA13_0453</t>
  </si>
  <si>
    <t>Lew</t>
  </si>
  <si>
    <t>Dillon</t>
  </si>
  <si>
    <t>NCAA13_1072</t>
  </si>
  <si>
    <t>Levy</t>
  </si>
  <si>
    <t>Ethan</t>
  </si>
  <si>
    <t>NCAA13_0039</t>
  </si>
  <si>
    <t>Harwood</t>
  </si>
  <si>
    <t>NCAA13_0601</t>
  </si>
  <si>
    <t>Golin</t>
  </si>
  <si>
    <t>NCAA13_0073</t>
  </si>
  <si>
    <t>Popkin</t>
  </si>
  <si>
    <t>Steinschneider</t>
  </si>
  <si>
    <t>NCAA13_1015</t>
  </si>
  <si>
    <t>Wetzel</t>
  </si>
  <si>
    <t>NCAA13_0025</t>
  </si>
  <si>
    <t>Siy</t>
  </si>
  <si>
    <t>NCAA13_0399</t>
  </si>
  <si>
    <t>Robinson</t>
  </si>
  <si>
    <t>Scott</t>
  </si>
  <si>
    <t>NCAA13_0426</t>
  </si>
  <si>
    <t>NCAA13_0995</t>
  </si>
  <si>
    <t>Artis</t>
  </si>
  <si>
    <t>Trequan</t>
  </si>
  <si>
    <t>NCAA13_1025</t>
  </si>
  <si>
    <t>Larson</t>
  </si>
  <si>
    <t>NCAA13_1117</t>
  </si>
  <si>
    <t>Zhou</t>
  </si>
  <si>
    <t>Perez</t>
  </si>
  <si>
    <t>Caldwell</t>
  </si>
  <si>
    <t>Nicholas</t>
  </si>
  <si>
    <t>Washington</t>
  </si>
  <si>
    <t>Smith</t>
  </si>
  <si>
    <t>Mason</t>
  </si>
  <si>
    <t>Homer</t>
  </si>
  <si>
    <t>Daryl</t>
  </si>
  <si>
    <t>NCAA13_0647</t>
  </si>
  <si>
    <t>Buckley</t>
  </si>
  <si>
    <t>NCAA13_0660</t>
  </si>
  <si>
    <t>Kolasa</t>
  </si>
  <si>
    <t>NCAA13_0272</t>
  </si>
  <si>
    <t>Arzoian</t>
  </si>
  <si>
    <t>NCAA13_0258</t>
  </si>
  <si>
    <t>Ryjik</t>
  </si>
  <si>
    <t>NCAA13_0250</t>
  </si>
  <si>
    <t>Mandel</t>
  </si>
  <si>
    <t>NCAA13_0026</t>
  </si>
  <si>
    <t>Spear</t>
  </si>
  <si>
    <t>NCAA13_0165</t>
  </si>
  <si>
    <t>Loss</t>
  </si>
  <si>
    <t>Geoffrey</t>
  </si>
  <si>
    <t>NCAA13_0143</t>
  </si>
  <si>
    <t>Josephs</t>
  </si>
  <si>
    <t>NCAA13_0157</t>
  </si>
  <si>
    <t>NCAA13_0454</t>
  </si>
  <si>
    <t>Sledeski</t>
  </si>
  <si>
    <t>NCAA13_0422</t>
  </si>
  <si>
    <t>Benzimra</t>
  </si>
  <si>
    <t>Nathaniel</t>
  </si>
  <si>
    <t>NCAA13_1090</t>
  </si>
  <si>
    <t>Dukhvalov</t>
  </si>
  <si>
    <t>Denis</t>
  </si>
  <si>
    <t>NCAA13_0070</t>
  </si>
  <si>
    <t>O'Cinneide</t>
  </si>
  <si>
    <t>Hugh</t>
  </si>
  <si>
    <t>NCAA13_1076</t>
  </si>
  <si>
    <t>Ochs-Willard</t>
  </si>
  <si>
    <t>Jess</t>
  </si>
  <si>
    <t>NCAA13_0043</t>
  </si>
  <si>
    <t>Deak</t>
  </si>
  <si>
    <t>NCAA13_0082</t>
  </si>
  <si>
    <t>Weller</t>
  </si>
  <si>
    <t>Stryker</t>
  </si>
  <si>
    <t>NCAA13_0088</t>
  </si>
  <si>
    <t>Efthimion</t>
  </si>
  <si>
    <t>NCAA13_0459</t>
  </si>
  <si>
    <t>Gerrity</t>
  </si>
  <si>
    <t>NCAA13_0639</t>
  </si>
  <si>
    <t>Xu</t>
  </si>
  <si>
    <t>NCAA13_0473</t>
  </si>
  <si>
    <t>Izadmehr</t>
  </si>
  <si>
    <t>Ehsan</t>
  </si>
  <si>
    <t>NCAA13_0409</t>
  </si>
  <si>
    <t>Loft</t>
  </si>
  <si>
    <t>NCAA13_0031</t>
  </si>
  <si>
    <t>Arden</t>
  </si>
  <si>
    <t>NCAA13_1007</t>
  </si>
  <si>
    <t>Midgley</t>
  </si>
  <si>
    <t>Devin</t>
  </si>
  <si>
    <t>NCAA13_0008</t>
  </si>
  <si>
    <t>O'Halloran</t>
  </si>
  <si>
    <t>NCAA13_0636</t>
  </si>
  <si>
    <t>McGovern</t>
  </si>
  <si>
    <t>NCAA13_0007</t>
  </si>
  <si>
    <t>DiPietro</t>
  </si>
  <si>
    <t>NCAA13_0608</t>
  </si>
  <si>
    <t>Teng</t>
  </si>
  <si>
    <t>Stephan</t>
  </si>
  <si>
    <t>NCAA13_0495</t>
  </si>
  <si>
    <t>Zhao</t>
  </si>
  <si>
    <t>NCAA13_1094</t>
  </si>
  <si>
    <t>Wilson</t>
  </si>
  <si>
    <t>Zach</t>
  </si>
  <si>
    <t>NCAA13_1028</t>
  </si>
  <si>
    <t>O'Malley</t>
  </si>
  <si>
    <t>NCAA13_0404</t>
  </si>
  <si>
    <t>Chavez</t>
  </si>
  <si>
    <t>Alexis</t>
  </si>
  <si>
    <t>NCAA13_0307</t>
  </si>
  <si>
    <t>Orbe</t>
  </si>
  <si>
    <t>NCAA13_0317</t>
  </si>
  <si>
    <t>Jirachuphun</t>
  </si>
  <si>
    <t>Laphonchai</t>
  </si>
  <si>
    <t>NCAA13_0417</t>
  </si>
  <si>
    <t>Rozenshteyn</t>
  </si>
  <si>
    <t>NCAA13_1098</t>
  </si>
  <si>
    <t>Asher</t>
  </si>
  <si>
    <t>NCAA13_1097</t>
  </si>
  <si>
    <t>Zhang</t>
  </si>
  <si>
    <t>Levine</t>
  </si>
  <si>
    <t>NCAA13_1099</t>
  </si>
  <si>
    <t>Farnoosh</t>
  </si>
  <si>
    <t>NCAA13_1114</t>
  </si>
  <si>
    <t>Katherine</t>
  </si>
  <si>
    <t>Anna</t>
  </si>
  <si>
    <t>Hannah</t>
  </si>
  <si>
    <t>Sarah</t>
  </si>
  <si>
    <t>Hall</t>
  </si>
  <si>
    <t>Rebecca</t>
  </si>
  <si>
    <t>Christine</t>
  </si>
  <si>
    <t>Julia</t>
  </si>
  <si>
    <t>Alexandra</t>
  </si>
  <si>
    <t>Colleen</t>
  </si>
  <si>
    <t>Caitlin</t>
  </si>
  <si>
    <t>Ashley</t>
  </si>
  <si>
    <t>Caroline</t>
  </si>
  <si>
    <t>Dina</t>
  </si>
  <si>
    <t>Rachel</t>
  </si>
  <si>
    <t>Lauren</t>
  </si>
  <si>
    <t>Alyssa</t>
  </si>
  <si>
    <t>Haley</t>
  </si>
  <si>
    <t>Olivia</t>
  </si>
  <si>
    <t>Kopecky</t>
  </si>
  <si>
    <t>Lydia</t>
  </si>
  <si>
    <t>NCAA13_0154</t>
  </si>
  <si>
    <t>Fath</t>
  </si>
  <si>
    <t>Zsofia</t>
  </si>
  <si>
    <t>NCAA13_0665</t>
  </si>
  <si>
    <t>Vaggo</t>
  </si>
  <si>
    <t>Emma</t>
  </si>
  <si>
    <t>NCAA13_0257</t>
  </si>
  <si>
    <t>Van Loon</t>
  </si>
  <si>
    <t>Nina</t>
  </si>
  <si>
    <t>NCAA13_0269</t>
  </si>
  <si>
    <t>Isis</t>
  </si>
  <si>
    <t>NCAA13_0652</t>
  </si>
  <si>
    <t>Ferdman</t>
  </si>
  <si>
    <t>Alina</t>
  </si>
  <si>
    <t>NCAA13_0643</t>
  </si>
  <si>
    <t>Sun</t>
  </si>
  <si>
    <t>Felicia</t>
  </si>
  <si>
    <t>NCAA13_0259</t>
  </si>
  <si>
    <t>Floyd</t>
  </si>
  <si>
    <t>Megan</t>
  </si>
  <si>
    <t>NCAA13_0629</t>
  </si>
  <si>
    <t>Peterson</t>
  </si>
  <si>
    <t>NCAA13_0140</t>
  </si>
  <si>
    <t>Gegan</t>
  </si>
  <si>
    <t>Natalie</t>
  </si>
  <si>
    <t>NCAA13_0158</t>
  </si>
  <si>
    <t>Adragna</t>
  </si>
  <si>
    <t>NCAA13_0020</t>
  </si>
  <si>
    <t>Eldeib</t>
  </si>
  <si>
    <t>Nadia</t>
  </si>
  <si>
    <t>NCAA13_0267</t>
  </si>
  <si>
    <t>Cara</t>
  </si>
  <si>
    <t>NCAA13_0005</t>
  </si>
  <si>
    <t>Rossetti</t>
  </si>
  <si>
    <t>NCAA13_0633</t>
  </si>
  <si>
    <t>Abbe</t>
  </si>
  <si>
    <t>Cory</t>
  </si>
  <si>
    <t>NCAA13_0069</t>
  </si>
  <si>
    <t>NCAA13_1081</t>
  </si>
  <si>
    <t>Paturu</t>
  </si>
  <si>
    <t>Mounica</t>
  </si>
  <si>
    <t>NCAA13_0421</t>
  </si>
  <si>
    <t>Clevenger</t>
  </si>
  <si>
    <t>NCAA13_0999</t>
  </si>
  <si>
    <t>Laney</t>
  </si>
  <si>
    <t>NCAA13_0079</t>
  </si>
  <si>
    <t>Tsinis</t>
  </si>
  <si>
    <t>Diana</t>
  </si>
  <si>
    <t>NCAA13_0137</t>
  </si>
  <si>
    <t>Yung</t>
  </si>
  <si>
    <t>NCAA13_0498</t>
  </si>
  <si>
    <t>Jarin-Lipschitz</t>
  </si>
  <si>
    <t>Laura</t>
  </si>
  <si>
    <t>NCAA13_0418</t>
  </si>
  <si>
    <t>NCAA13_0181</t>
  </si>
  <si>
    <t>Zheng</t>
  </si>
  <si>
    <t>Jenny</t>
  </si>
  <si>
    <t>NCAA13_0177</t>
  </si>
  <si>
    <t>Parkhurst</t>
  </si>
  <si>
    <t>NCAA13_0452</t>
  </si>
  <si>
    <t>Shaffer</t>
  </si>
  <si>
    <t>Robyn</t>
  </si>
  <si>
    <t>NCAA13_1093</t>
  </si>
  <si>
    <t>Camille</t>
  </si>
  <si>
    <t>Wong</t>
  </si>
  <si>
    <t>NCAA13_0182</t>
  </si>
  <si>
    <t>Glickman</t>
  </si>
  <si>
    <t>Sonya</t>
  </si>
  <si>
    <t>NCAA13_0053</t>
  </si>
  <si>
    <t>NCAA13_0610</t>
  </si>
  <si>
    <t>Lai</t>
  </si>
  <si>
    <t>Christiana</t>
  </si>
  <si>
    <t>NCAA13_0461</t>
  </si>
  <si>
    <t>Volpe</t>
  </si>
  <si>
    <t>Mia</t>
  </si>
  <si>
    <t>NCAA13_0631</t>
  </si>
  <si>
    <t>Malleck</t>
  </si>
  <si>
    <t>NCAA13_0795</t>
  </si>
  <si>
    <t>Lynch</t>
  </si>
  <si>
    <t>Katharine</t>
  </si>
  <si>
    <t>NCAA13_0797</t>
  </si>
  <si>
    <t>Mowell</t>
  </si>
  <si>
    <t>Gwendolyn</t>
  </si>
  <si>
    <t>NCAA13_0041</t>
  </si>
  <si>
    <t>Huddleston</t>
  </si>
  <si>
    <t>Hailey</t>
  </si>
  <si>
    <t>NCAA13_0071</t>
  </si>
  <si>
    <t>Ella</t>
  </si>
  <si>
    <t>NCAA13_0464</t>
  </si>
  <si>
    <t>Hepworth</t>
  </si>
  <si>
    <t>Abigail</t>
  </si>
  <si>
    <t>NCAA13_0789</t>
  </si>
  <si>
    <t>Gremillion</t>
  </si>
  <si>
    <t>NCAA13_0027</t>
  </si>
  <si>
    <t>Lewis</t>
  </si>
  <si>
    <t>NCAA13_1016</t>
  </si>
  <si>
    <t>Barton</t>
  </si>
  <si>
    <t>Alison</t>
  </si>
  <si>
    <t>NCAA13_1066</t>
  </si>
  <si>
    <t>Treadwell</t>
  </si>
  <si>
    <t>Charlotte</t>
  </si>
  <si>
    <t>NCAA13_1054</t>
  </si>
  <si>
    <t>Margaret</t>
  </si>
  <si>
    <t>Anabel</t>
  </si>
  <si>
    <t>NCAA13_0003</t>
  </si>
  <si>
    <t>Muller</t>
  </si>
  <si>
    <t>NCAA13_0171</t>
  </si>
  <si>
    <t>Ha</t>
  </si>
  <si>
    <t>Kristin</t>
  </si>
  <si>
    <t>NCAA13_0047</t>
  </si>
  <si>
    <t>Ledbetter</t>
  </si>
  <si>
    <t>Kathryn</t>
  </si>
  <si>
    <t>NCAA13_1062</t>
  </si>
  <si>
    <t>Brando</t>
  </si>
  <si>
    <t>Danielle</t>
  </si>
  <si>
    <t>NCAA13_0594</t>
  </si>
  <si>
    <t>Fung</t>
  </si>
  <si>
    <t>Canny</t>
  </si>
  <si>
    <t>NCAA13_0312</t>
  </si>
  <si>
    <t>Reyes</t>
  </si>
  <si>
    <t>Rochelle</t>
  </si>
  <si>
    <t>NCAA13_0599</t>
  </si>
  <si>
    <t>Lena</t>
  </si>
  <si>
    <t>NCAA13_0758</t>
  </si>
  <si>
    <t>Gelbs</t>
  </si>
  <si>
    <t>Michelle</t>
  </si>
  <si>
    <t>NCAA13_0759</t>
  </si>
  <si>
    <t>Eghbali</t>
  </si>
  <si>
    <t>NCAA13_1101</t>
  </si>
  <si>
    <t>Sawyer</t>
  </si>
  <si>
    <t>Noelle</t>
  </si>
  <si>
    <t>NCAA13_1018</t>
  </si>
  <si>
    <t>Pons-Montalvo</t>
  </si>
  <si>
    <t>Elizama</t>
  </si>
  <si>
    <t>NCAA13_0754</t>
  </si>
  <si>
    <t>Li</t>
  </si>
  <si>
    <t>Samantha</t>
  </si>
  <si>
    <t>NCAA13_0325</t>
  </si>
  <si>
    <t>Desir</t>
  </si>
  <si>
    <t>NCAA13_0321</t>
  </si>
  <si>
    <t>Kathy</t>
  </si>
  <si>
    <t>El-Sayed</t>
  </si>
  <si>
    <t>Nashwa</t>
  </si>
  <si>
    <t>NCAA13_0598</t>
  </si>
  <si>
    <t>Gruman</t>
  </si>
  <si>
    <t>NCAA13_0162</t>
  </si>
  <si>
    <t>Stephanie</t>
  </si>
  <si>
    <t>Lo</t>
  </si>
  <si>
    <t>Jackie</t>
  </si>
  <si>
    <t>Melissa</t>
  </si>
  <si>
    <t>Carly</t>
  </si>
  <si>
    <t>Kiefer</t>
  </si>
  <si>
    <t>Madison</t>
  </si>
  <si>
    <t>Grace</t>
  </si>
  <si>
    <t>Kim</t>
  </si>
  <si>
    <t>Kirpicheva</t>
  </si>
  <si>
    <t>Evgeniya</t>
  </si>
  <si>
    <t>NCAA13_0649</t>
  </si>
  <si>
    <t>Dubrovich</t>
  </si>
  <si>
    <t>NCAA13_0146</t>
  </si>
  <si>
    <t>NCAA13_0251</t>
  </si>
  <si>
    <t>Hausman</t>
  </si>
  <si>
    <t>Marta</t>
  </si>
  <si>
    <t>NCAA13_0654</t>
  </si>
  <si>
    <t>Koroleva</t>
  </si>
  <si>
    <t>Irina</t>
  </si>
  <si>
    <t>NCAA13_0651</t>
  </si>
  <si>
    <t>Whitney</t>
  </si>
  <si>
    <t>April</t>
  </si>
  <si>
    <t>NCAA13_0170</t>
  </si>
  <si>
    <t>Fox</t>
  </si>
  <si>
    <t>Audra</t>
  </si>
  <si>
    <t>NCAA13_0456</t>
  </si>
  <si>
    <t>NCAA13_1083</t>
  </si>
  <si>
    <t>Corona</t>
  </si>
  <si>
    <t>NCAA13_0656</t>
  </si>
  <si>
    <t>Mattos</t>
  </si>
  <si>
    <t>NCAA13_0033</t>
  </si>
  <si>
    <t>Gangemi</t>
  </si>
  <si>
    <t>Angelica</t>
  </si>
  <si>
    <t>NCAA13_0169</t>
  </si>
  <si>
    <t>D'Meca</t>
  </si>
  <si>
    <t>NCAA13_0139</t>
  </si>
  <si>
    <t>McIntosh</t>
  </si>
  <si>
    <t>NCAA13_0174</t>
  </si>
  <si>
    <t>Jayme</t>
  </si>
  <si>
    <t>NCAA13_0618</t>
  </si>
  <si>
    <t>LeClair</t>
  </si>
  <si>
    <t>NCAA13_1010</t>
  </si>
  <si>
    <t>McCarter</t>
  </si>
  <si>
    <t>Charley</t>
  </si>
  <si>
    <t>NCAA13_0607</t>
  </si>
  <si>
    <t>Chou</t>
  </si>
  <si>
    <t>NCAA13_0262</t>
  </si>
  <si>
    <t>Linda</t>
  </si>
  <si>
    <t>NCAA13_0014</t>
  </si>
  <si>
    <t>Kallmeyer</t>
  </si>
  <si>
    <t>Tess</t>
  </si>
  <si>
    <t>NCAA13_0638</t>
  </si>
  <si>
    <t>Nackman</t>
  </si>
  <si>
    <t>Avery</t>
  </si>
  <si>
    <t>NCAA13_0063</t>
  </si>
  <si>
    <t>Hawrot</t>
  </si>
  <si>
    <t>Katheryn</t>
  </si>
  <si>
    <t>NCAA13_0075</t>
  </si>
  <si>
    <t>Trella</t>
  </si>
  <si>
    <t>Aileen</t>
  </si>
  <si>
    <t>NCAA13_0600</t>
  </si>
  <si>
    <t>Audrey</t>
  </si>
  <si>
    <t>NCAA13_0062</t>
  </si>
  <si>
    <t>NCAA13_0491</t>
  </si>
  <si>
    <t>NCAA13_0496</t>
  </si>
  <si>
    <t>NCAA13_1089</t>
  </si>
  <si>
    <t>Annette</t>
  </si>
  <si>
    <t>NCAA13_0028</t>
  </si>
  <si>
    <t>Dwyer</t>
  </si>
  <si>
    <t>Emilia</t>
  </si>
  <si>
    <t>NCAA13_0036</t>
  </si>
  <si>
    <t>NCAA13_1084</t>
  </si>
  <si>
    <t>Lisius</t>
  </si>
  <si>
    <t>NCAA13_0009</t>
  </si>
  <si>
    <t>Kimmerly</t>
  </si>
  <si>
    <t>NCAA13_0416</t>
  </si>
  <si>
    <t>Kolus</t>
  </si>
  <si>
    <t>NCAA13_0072</t>
  </si>
  <si>
    <t>Ng</t>
  </si>
  <si>
    <t>NCAA13_0482</t>
  </si>
  <si>
    <t>van der Veen</t>
  </si>
  <si>
    <t>Wynne</t>
  </si>
  <si>
    <t>NCAA13_0762</t>
  </si>
  <si>
    <t>Armada</t>
  </si>
  <si>
    <t>Klarissa</t>
  </si>
  <si>
    <t>NCAA13_0757</t>
  </si>
  <si>
    <t>Shi</t>
  </si>
  <si>
    <t>NCAA13_0423</t>
  </si>
  <si>
    <t>Ward</t>
  </si>
  <si>
    <t>NCAA13_0595</t>
  </si>
  <si>
    <t>Stevens</t>
  </si>
  <si>
    <t>Anastasia</t>
  </si>
  <si>
    <t>NCAA13_0997</t>
  </si>
  <si>
    <t>Mai Lin</t>
  </si>
  <si>
    <t>NCAA13_0799</t>
  </si>
  <si>
    <t>Dong</t>
  </si>
  <si>
    <t>Elise</t>
  </si>
  <si>
    <t>NCAA13_1059</t>
  </si>
  <si>
    <t>Yenko</t>
  </si>
  <si>
    <t>Irene</t>
  </si>
  <si>
    <t>NCAA13_0316</t>
  </si>
  <si>
    <t>Samulski</t>
  </si>
  <si>
    <t>NCAA13_1053</t>
  </si>
  <si>
    <t>Eileen</t>
  </si>
  <si>
    <t>NCAA13_1058</t>
  </si>
  <si>
    <t>Fandal</t>
  </si>
  <si>
    <t>Naja</t>
  </si>
  <si>
    <t>NCAA13_0324</t>
  </si>
  <si>
    <t>Lobo</t>
  </si>
  <si>
    <t>Sophia</t>
  </si>
  <si>
    <t>NCAA13_0760</t>
  </si>
  <si>
    <t>Gilboa</t>
  </si>
  <si>
    <t>Deena</t>
  </si>
  <si>
    <t>NCAA13_1100</t>
  </si>
  <si>
    <t>Martinez</t>
  </si>
  <si>
    <t>Shelby</t>
  </si>
  <si>
    <t>Madeline</t>
  </si>
  <si>
    <t>Diedro</t>
  </si>
  <si>
    <t>Loweye</t>
  </si>
  <si>
    <t>NCAA13_0153</t>
  </si>
  <si>
    <t>Limbach</t>
  </si>
  <si>
    <t>NCAA13_0645</t>
  </si>
  <si>
    <t>NCAA13_0653</t>
  </si>
  <si>
    <t>Essane</t>
  </si>
  <si>
    <t>NCAA13_0142</t>
  </si>
  <si>
    <t>Leval</t>
  </si>
  <si>
    <t>NCAA13_0471</t>
  </si>
  <si>
    <t>Itzkowitz</t>
  </si>
  <si>
    <t>Aliya</t>
  </si>
  <si>
    <t>NCAA13_0252</t>
  </si>
  <si>
    <t>Tannous</t>
  </si>
  <si>
    <t>NCAA13_0642</t>
  </si>
  <si>
    <t>Kara</t>
  </si>
  <si>
    <t>NCAA13_0261</t>
  </si>
  <si>
    <t>Shin</t>
  </si>
  <si>
    <t>Robin</t>
  </si>
  <si>
    <t>NCAA13_0424</t>
  </si>
  <si>
    <t>Beverly</t>
  </si>
  <si>
    <t>NCAA13_0173</t>
  </si>
  <si>
    <t>Oliver</t>
  </si>
  <si>
    <t>NCAA13_1086</t>
  </si>
  <si>
    <t>Helgiu</t>
  </si>
  <si>
    <t>Elena</t>
  </si>
  <si>
    <t>NCAA13_0256</t>
  </si>
  <si>
    <t>Speer</t>
  </si>
  <si>
    <t>NCAA13_0172</t>
  </si>
  <si>
    <t>Messinger</t>
  </si>
  <si>
    <t>Zoe</t>
  </si>
  <si>
    <t>NCAA13_0059</t>
  </si>
  <si>
    <t>Whalen</t>
  </si>
  <si>
    <t>NCAA13_0068</t>
  </si>
  <si>
    <t>Altman</t>
  </si>
  <si>
    <t>NCAA13_0080</t>
  </si>
  <si>
    <t>Tringa</t>
  </si>
  <si>
    <t>NCAA13_0614</t>
  </si>
  <si>
    <t>Gellman</t>
  </si>
  <si>
    <t>Annabeth</t>
  </si>
  <si>
    <t>NCAA13_0400</t>
  </si>
  <si>
    <t>Schneeweiss</t>
  </si>
  <si>
    <t>Maria</t>
  </si>
  <si>
    <t>NCAA13_0016</t>
  </si>
  <si>
    <t>Persson</t>
  </si>
  <si>
    <t>Ericka</t>
  </si>
  <si>
    <t>NCAA13_0466</t>
  </si>
  <si>
    <t>Yee</t>
  </si>
  <si>
    <t>NCAA13_0163</t>
  </si>
  <si>
    <t>Krupat</t>
  </si>
  <si>
    <t>Marney</t>
  </si>
  <si>
    <t>NCAA13_0017</t>
  </si>
  <si>
    <t>Bean</t>
  </si>
  <si>
    <t>NCAA13_0802</t>
  </si>
  <si>
    <t>Boden</t>
  </si>
  <si>
    <t>NCAA13_0790</t>
  </si>
  <si>
    <t>Innes-Gold</t>
  </si>
  <si>
    <t>NCAA13_0801</t>
  </si>
  <si>
    <t>NCAA13_1088</t>
  </si>
  <si>
    <t>Emmily</t>
  </si>
  <si>
    <t>NCAA13_0037</t>
  </si>
  <si>
    <t>Seah</t>
  </si>
  <si>
    <t>Brenda</t>
  </si>
  <si>
    <t>NCAA13_1068</t>
  </si>
  <si>
    <t>Douglas</t>
  </si>
  <si>
    <t>NCAA13_0419</t>
  </si>
  <si>
    <t>Gross</t>
  </si>
  <si>
    <t>NCAA13_0085</t>
  </si>
  <si>
    <t>Cebello</t>
  </si>
  <si>
    <t>NCAA13_0626</t>
  </si>
  <si>
    <t>Bratt</t>
  </si>
  <si>
    <t>Tracy</t>
  </si>
  <si>
    <t>NCAA13_1024</t>
  </si>
  <si>
    <t>Uhouse</t>
  </si>
  <si>
    <t>Alaina</t>
  </si>
  <si>
    <t>NCAA13_0166</t>
  </si>
  <si>
    <t>Hayes</t>
  </si>
  <si>
    <t>NCAA13_1092</t>
  </si>
  <si>
    <t>Wright</t>
  </si>
  <si>
    <t>Dania</t>
  </si>
  <si>
    <t>NCAA13_1056</t>
  </si>
  <si>
    <t>Yuen</t>
  </si>
  <si>
    <t>Monica</t>
  </si>
  <si>
    <t>NCAA13_0323</t>
  </si>
  <si>
    <t>Cuomo</t>
  </si>
  <si>
    <t>Valentina</t>
  </si>
  <si>
    <t>NCAA13_0761</t>
  </si>
  <si>
    <t>Bakauri</t>
  </si>
  <si>
    <t>Mariami</t>
  </si>
  <si>
    <t>NCAA13_1063</t>
  </si>
  <si>
    <t>Gerbi</t>
  </si>
  <si>
    <t>NCAA13_0593</t>
  </si>
  <si>
    <t>Tsui</t>
  </si>
  <si>
    <t>NCAA13_0755</t>
  </si>
  <si>
    <t>Liz</t>
  </si>
  <si>
    <t>Dayra</t>
  </si>
  <si>
    <t>NCAA13_0753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</si>
</sst>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1" width="23.85546875" bestFit="1" customWidth="1"/>
    <col min="2" max="2" width="37" bestFit="1" customWidth="1"/>
    <col min="3" max="5" width="15.7109375" hidden="1" customWidth="1"/>
    <col min="6" max="6" width="6.85546875" hidden="1" customWidth="1"/>
    <col min="7" max="7" width="11.140625" hidden="1" customWidth="1"/>
    <col min="8" max="8" width="7.85546875" bestFit="1" customWidth="1"/>
    <col min="9" max="9" width="7.85546875" customWidth="1"/>
    <col min="10" max="10" width="9" bestFit="1" customWidth="1"/>
    <col min="11" max="11" width="9" customWidth="1"/>
  </cols>
  <sheetData>
    <row r="1" spans="1:17" x14ac:dyDescent="0.25">
      <c r="A1" t="s">
        <v>88</v>
      </c>
      <c r="B1" t="s">
        <v>89</v>
      </c>
      <c r="C1" t="s">
        <v>292</v>
      </c>
      <c r="D1" t="s">
        <v>293</v>
      </c>
      <c r="E1" t="s">
        <v>289</v>
      </c>
      <c r="F1" t="s">
        <v>96</v>
      </c>
      <c r="G1" t="s">
        <v>97</v>
      </c>
      <c r="H1" t="s">
        <v>90</v>
      </c>
      <c r="I1" t="s">
        <v>182</v>
      </c>
      <c r="J1" t="s">
        <v>91</v>
      </c>
      <c r="K1" t="s">
        <v>94</v>
      </c>
      <c r="L1" t="s">
        <v>98</v>
      </c>
      <c r="M1" t="s">
        <v>93</v>
      </c>
      <c r="N1" t="s">
        <v>95</v>
      </c>
      <c r="O1" t="s">
        <v>99</v>
      </c>
      <c r="P1" t="s">
        <v>100</v>
      </c>
      <c r="Q1" t="s">
        <v>101</v>
      </c>
    </row>
    <row r="2" spans="1:17" x14ac:dyDescent="0.25">
      <c r="A2" t="s">
        <v>165</v>
      </c>
      <c r="B2" t="s">
        <v>6</v>
      </c>
      <c r="C2" t="s">
        <v>326</v>
      </c>
      <c r="D2" t="s">
        <v>327</v>
      </c>
      <c r="E2" t="s">
        <v>328</v>
      </c>
      <c r="F2">
        <v>26</v>
      </c>
      <c r="G2" s="1">
        <v>0.80769999999999997</v>
      </c>
      <c r="H2" t="s">
        <v>92</v>
      </c>
      <c r="I2">
        <v>1</v>
      </c>
      <c r="J2">
        <v>114.91330000000001</v>
      </c>
      <c r="K2">
        <v>40</v>
      </c>
      <c r="L2">
        <v>60</v>
      </c>
      <c r="M2">
        <f>IF(ISBLANK(L2),0,60*(MAX(L$2:L$39)+1-L2)/(MAX(L$2:L$39)))</f>
        <v>1</v>
      </c>
      <c r="N2">
        <f t="shared" ref="N2:N31" si="0">IF(M2=0,0,M2+K2)</f>
        <v>41</v>
      </c>
    </row>
    <row r="3" spans="1:17" x14ac:dyDescent="0.25">
      <c r="A3" t="s">
        <v>1</v>
      </c>
      <c r="B3" t="s">
        <v>0</v>
      </c>
      <c r="C3" t="s">
        <v>329</v>
      </c>
      <c r="D3" t="s">
        <v>330</v>
      </c>
      <c r="E3" t="s">
        <v>331</v>
      </c>
      <c r="F3">
        <v>57</v>
      </c>
      <c r="G3" s="1">
        <v>0.73680000000000001</v>
      </c>
      <c r="H3" t="s">
        <v>92</v>
      </c>
      <c r="I3">
        <v>2</v>
      </c>
      <c r="J3">
        <v>112.8249</v>
      </c>
      <c r="K3">
        <v>39.273051944378935</v>
      </c>
      <c r="L3">
        <v>60</v>
      </c>
      <c r="M3">
        <f>IF(ISBLANK(L3),0,60*(MAX(L$2:L$39)+1-L3)/(MAX(L$2:L$39)))</f>
        <v>1</v>
      </c>
      <c r="N3">
        <f t="shared" si="0"/>
        <v>40.273051944378935</v>
      </c>
    </row>
    <row r="4" spans="1:17" x14ac:dyDescent="0.25">
      <c r="A4" t="s">
        <v>102</v>
      </c>
      <c r="B4" t="s">
        <v>6</v>
      </c>
      <c r="C4" t="s">
        <v>332</v>
      </c>
      <c r="D4" t="s">
        <v>333</v>
      </c>
      <c r="E4" t="s">
        <v>334</v>
      </c>
      <c r="F4">
        <v>33</v>
      </c>
      <c r="G4" s="1">
        <v>0.69699999999999995</v>
      </c>
      <c r="H4" t="s">
        <v>92</v>
      </c>
      <c r="I4">
        <v>7</v>
      </c>
      <c r="J4">
        <v>109.0788</v>
      </c>
      <c r="K4">
        <v>37.969077556731897</v>
      </c>
      <c r="L4">
        <v>60</v>
      </c>
      <c r="M4">
        <f>IF(ISBLANK(L4),0,60*(MAX(L$2:L$39)+1-L4)/(MAX(L$2:L$39)))</f>
        <v>1</v>
      </c>
      <c r="N4">
        <f t="shared" si="0"/>
        <v>38.969077556731897</v>
      </c>
    </row>
    <row r="5" spans="1:17" x14ac:dyDescent="0.25">
      <c r="A5" t="s">
        <v>166</v>
      </c>
      <c r="B5" t="s">
        <v>6</v>
      </c>
      <c r="C5" t="s">
        <v>335</v>
      </c>
      <c r="D5" t="s">
        <v>336</v>
      </c>
      <c r="E5" t="s">
        <v>337</v>
      </c>
      <c r="F5">
        <v>34</v>
      </c>
      <c r="G5" s="1">
        <v>0.67649999999999999</v>
      </c>
      <c r="H5" t="s">
        <v>92</v>
      </c>
      <c r="I5">
        <v>11</v>
      </c>
      <c r="J5">
        <v>103.71720000000001</v>
      </c>
      <c r="K5">
        <v>36.102766172409979</v>
      </c>
      <c r="L5">
        <v>60</v>
      </c>
      <c r="M5">
        <f>IF(ISBLANK(L5),0,60*(MAX(L$2:L$39)+1-L5)/(MAX(L$2:L$39)))</f>
        <v>1</v>
      </c>
      <c r="N5">
        <f t="shared" si="0"/>
        <v>37.102766172409979</v>
      </c>
    </row>
    <row r="6" spans="1:17" x14ac:dyDescent="0.25">
      <c r="A6" t="s">
        <v>167</v>
      </c>
      <c r="B6" t="s">
        <v>6</v>
      </c>
      <c r="C6" t="s">
        <v>338</v>
      </c>
      <c r="D6" t="s">
        <v>312</v>
      </c>
      <c r="E6" t="s">
        <v>339</v>
      </c>
      <c r="F6">
        <v>30</v>
      </c>
      <c r="G6" s="1">
        <v>0.66669999999999996</v>
      </c>
      <c r="H6" t="s">
        <v>92</v>
      </c>
      <c r="I6">
        <v>12</v>
      </c>
      <c r="J6">
        <v>101.9885</v>
      </c>
      <c r="K6">
        <v>35.50102555578858</v>
      </c>
      <c r="L6">
        <v>60</v>
      </c>
      <c r="M6">
        <f>IF(ISBLANK(L6),0,60*(MAX(L$2:L$39)+1-L6)/(MAX(L$2:L$39)))</f>
        <v>1</v>
      </c>
      <c r="N6">
        <f t="shared" si="0"/>
        <v>36.50102555578858</v>
      </c>
    </row>
    <row r="7" spans="1:17" x14ac:dyDescent="0.25">
      <c r="A7" t="s">
        <v>2</v>
      </c>
      <c r="B7" t="s">
        <v>3</v>
      </c>
      <c r="C7" t="s">
        <v>340</v>
      </c>
      <c r="D7" t="s">
        <v>321</v>
      </c>
      <c r="E7" t="s">
        <v>341</v>
      </c>
      <c r="F7">
        <v>34</v>
      </c>
      <c r="G7" s="1">
        <v>0.70589999999999997</v>
      </c>
      <c r="H7" t="s">
        <v>92</v>
      </c>
      <c r="I7">
        <v>16</v>
      </c>
      <c r="J7">
        <v>99.875600000000006</v>
      </c>
      <c r="K7">
        <v>34.765549331539518</v>
      </c>
      <c r="L7">
        <v>60</v>
      </c>
      <c r="M7">
        <f>IF(ISBLANK(L7),0,60*(MAX(L$2:L$39)+1-L7)/(MAX(L$2:L$39)))</f>
        <v>1</v>
      </c>
      <c r="N7">
        <f t="shared" si="0"/>
        <v>35.765549331539518</v>
      </c>
    </row>
    <row r="8" spans="1:17" x14ac:dyDescent="0.25">
      <c r="A8" t="s">
        <v>16</v>
      </c>
      <c r="B8" t="s">
        <v>14</v>
      </c>
      <c r="C8" t="s">
        <v>342</v>
      </c>
      <c r="D8" t="s">
        <v>303</v>
      </c>
      <c r="E8" t="s">
        <v>343</v>
      </c>
      <c r="F8">
        <v>54</v>
      </c>
      <c r="G8" s="1">
        <v>0.83330000000000004</v>
      </c>
      <c r="H8" t="s">
        <v>92</v>
      </c>
      <c r="I8">
        <v>18</v>
      </c>
      <c r="J8">
        <v>98.3964</v>
      </c>
      <c r="K8">
        <v>34.250656799517543</v>
      </c>
      <c r="L8">
        <v>60</v>
      </c>
      <c r="M8">
        <f>IF(ISBLANK(L8),0,60*(MAX(L$2:L$39)+1-L8)/(MAX(L$2:L$39)))</f>
        <v>1</v>
      </c>
      <c r="N8">
        <f t="shared" si="0"/>
        <v>35.250656799517543</v>
      </c>
    </row>
    <row r="9" spans="1:17" x14ac:dyDescent="0.25">
      <c r="A9" t="s">
        <v>7</v>
      </c>
      <c r="B9" t="s">
        <v>5</v>
      </c>
      <c r="C9" t="s">
        <v>344</v>
      </c>
      <c r="D9" t="s">
        <v>345</v>
      </c>
      <c r="E9" t="s">
        <v>346</v>
      </c>
      <c r="F9">
        <v>39</v>
      </c>
      <c r="G9" s="1">
        <v>0.69230000000000003</v>
      </c>
      <c r="H9" t="s">
        <v>92</v>
      </c>
      <c r="I9">
        <v>24</v>
      </c>
      <c r="J9">
        <v>90.5488</v>
      </c>
      <c r="K9">
        <v>31.518997365840161</v>
      </c>
      <c r="L9">
        <v>60</v>
      </c>
      <c r="M9">
        <f>IF(ISBLANK(L9),0,60*(MAX(L$2:L$39)+1-L9)/(MAX(L$2:L$39)))</f>
        <v>1</v>
      </c>
      <c r="N9">
        <f t="shared" si="0"/>
        <v>32.518997365840164</v>
      </c>
    </row>
    <row r="10" spans="1:17" x14ac:dyDescent="0.25">
      <c r="A10" t="s">
        <v>168</v>
      </c>
      <c r="B10" t="s">
        <v>18</v>
      </c>
      <c r="C10" t="s">
        <v>347</v>
      </c>
      <c r="D10" t="s">
        <v>348</v>
      </c>
      <c r="E10" t="s">
        <v>349</v>
      </c>
      <c r="F10">
        <v>44</v>
      </c>
      <c r="G10" s="1">
        <v>0.77270000000000005</v>
      </c>
      <c r="H10" t="s">
        <v>92</v>
      </c>
      <c r="I10">
        <v>27</v>
      </c>
      <c r="J10">
        <v>87.9542</v>
      </c>
      <c r="K10">
        <v>30.615846903709144</v>
      </c>
      <c r="L10">
        <v>60</v>
      </c>
      <c r="M10">
        <f>IF(ISBLANK(L10),0,60*(MAX(L$2:L$39)+1-L10)/(MAX(L$2:L$39)))</f>
        <v>1</v>
      </c>
      <c r="N10">
        <f t="shared" si="0"/>
        <v>31.615846903709144</v>
      </c>
    </row>
    <row r="11" spans="1:17" x14ac:dyDescent="0.25">
      <c r="A11" t="s">
        <v>169</v>
      </c>
      <c r="B11" t="s">
        <v>3</v>
      </c>
      <c r="C11" t="s">
        <v>310</v>
      </c>
      <c r="D11" t="s">
        <v>350</v>
      </c>
      <c r="E11" t="s">
        <v>351</v>
      </c>
      <c r="F11">
        <v>35</v>
      </c>
      <c r="G11" s="1">
        <v>0.6</v>
      </c>
      <c r="H11" t="s">
        <v>92</v>
      </c>
      <c r="I11">
        <v>28</v>
      </c>
      <c r="J11">
        <v>87.740300000000005</v>
      </c>
      <c r="K11">
        <v>30.541390770258968</v>
      </c>
      <c r="L11">
        <v>60</v>
      </c>
      <c r="M11">
        <f>IF(ISBLANK(L11),0,60*(MAX(L$2:L$39)+1-L11)/(MAX(L$2:L$39)))</f>
        <v>1</v>
      </c>
      <c r="N11">
        <f t="shared" si="0"/>
        <v>31.541390770258968</v>
      </c>
    </row>
    <row r="12" spans="1:17" x14ac:dyDescent="0.25">
      <c r="A12" t="s">
        <v>21</v>
      </c>
      <c r="B12" t="s">
        <v>18</v>
      </c>
      <c r="C12" t="s">
        <v>352</v>
      </c>
      <c r="D12" t="s">
        <v>353</v>
      </c>
      <c r="E12" t="s">
        <v>354</v>
      </c>
      <c r="F12">
        <v>44</v>
      </c>
      <c r="G12" s="1">
        <v>0.75</v>
      </c>
      <c r="H12" t="s">
        <v>92</v>
      </c>
      <c r="I12">
        <v>29</v>
      </c>
      <c r="J12">
        <v>87.722200000000001</v>
      </c>
      <c r="K12">
        <v>30.535090368129708</v>
      </c>
      <c r="L12">
        <v>60</v>
      </c>
      <c r="M12">
        <f>IF(ISBLANK(L12),0,60*(MAX(L$2:L$39)+1-L12)/(MAX(L$2:L$39)))</f>
        <v>1</v>
      </c>
      <c r="N12">
        <f t="shared" si="0"/>
        <v>31.535090368129708</v>
      </c>
    </row>
    <row r="13" spans="1:17" x14ac:dyDescent="0.25">
      <c r="A13" t="s">
        <v>4</v>
      </c>
      <c r="B13" t="s">
        <v>5</v>
      </c>
      <c r="C13" t="s">
        <v>355</v>
      </c>
      <c r="D13" t="s">
        <v>356</v>
      </c>
      <c r="E13" t="s">
        <v>357</v>
      </c>
      <c r="F13">
        <v>39</v>
      </c>
      <c r="G13" s="1">
        <v>0.64100000000000001</v>
      </c>
      <c r="H13" t="s">
        <v>92</v>
      </c>
      <c r="I13">
        <v>31</v>
      </c>
      <c r="J13">
        <v>85.927400000000006</v>
      </c>
      <c r="K13">
        <v>29.910341100638483</v>
      </c>
      <c r="L13">
        <v>60</v>
      </c>
      <c r="M13">
        <f>IF(ISBLANK(L13),0,60*(MAX(L$2:L$39)+1-L13)/(MAX(L$2:L$39)))</f>
        <v>1</v>
      </c>
      <c r="N13">
        <f t="shared" si="0"/>
        <v>30.910341100638483</v>
      </c>
    </row>
    <row r="14" spans="1:17" x14ac:dyDescent="0.25">
      <c r="A14" t="s">
        <v>11</v>
      </c>
      <c r="B14" t="s">
        <v>12</v>
      </c>
      <c r="C14" t="s">
        <v>358</v>
      </c>
      <c r="D14" t="s">
        <v>359</v>
      </c>
      <c r="E14" t="s">
        <v>360</v>
      </c>
      <c r="F14">
        <v>45</v>
      </c>
      <c r="G14" s="1">
        <v>0.62219999999999998</v>
      </c>
      <c r="H14" t="s">
        <v>92</v>
      </c>
      <c r="I14">
        <v>32</v>
      </c>
      <c r="J14">
        <v>85.85</v>
      </c>
      <c r="K14">
        <v>29.883399049544305</v>
      </c>
      <c r="L14">
        <v>60</v>
      </c>
      <c r="M14">
        <f>IF(ISBLANK(L14),0,60*(MAX(L$2:L$39)+1-L14)/(MAX(L$2:L$39)))</f>
        <v>1</v>
      </c>
      <c r="N14">
        <f t="shared" si="0"/>
        <v>30.883399049544305</v>
      </c>
    </row>
    <row r="15" spans="1:17" x14ac:dyDescent="0.25">
      <c r="A15" t="s">
        <v>170</v>
      </c>
      <c r="B15" t="s">
        <v>8</v>
      </c>
      <c r="C15" t="s">
        <v>361</v>
      </c>
      <c r="D15" t="s">
        <v>315</v>
      </c>
      <c r="E15" t="s">
        <v>362</v>
      </c>
      <c r="F15">
        <v>48</v>
      </c>
      <c r="G15" s="1">
        <v>0.77080000000000004</v>
      </c>
      <c r="H15" t="s">
        <v>92</v>
      </c>
      <c r="I15">
        <v>34</v>
      </c>
      <c r="J15">
        <v>85.348100000000002</v>
      </c>
      <c r="K15">
        <v>29.708693423650697</v>
      </c>
      <c r="L15">
        <v>60</v>
      </c>
      <c r="M15">
        <f>IF(ISBLANK(L15),0,60*(MAX(L$2:L$39)+1-L15)/(MAX(L$2:L$39)))</f>
        <v>1</v>
      </c>
      <c r="N15">
        <f t="shared" si="0"/>
        <v>30.708693423650697</v>
      </c>
    </row>
    <row r="16" spans="1:17" x14ac:dyDescent="0.25">
      <c r="A16" t="s">
        <v>13</v>
      </c>
      <c r="B16" t="s">
        <v>14</v>
      </c>
      <c r="C16" t="s">
        <v>363</v>
      </c>
      <c r="D16" t="s">
        <v>364</v>
      </c>
      <c r="E16" t="s">
        <v>365</v>
      </c>
      <c r="F16">
        <v>50</v>
      </c>
      <c r="G16" s="1">
        <v>0.68</v>
      </c>
      <c r="H16" t="s">
        <v>92</v>
      </c>
      <c r="I16">
        <v>36</v>
      </c>
      <c r="J16">
        <v>84.016599999999997</v>
      </c>
      <c r="K16">
        <v>29.245213565357531</v>
      </c>
      <c r="L16">
        <v>60</v>
      </c>
      <c r="M16">
        <f>IF(ISBLANK(L16),0,60*(MAX(L$2:L$39)+1-L16)/(MAX(L$2:L$39)))</f>
        <v>1</v>
      </c>
      <c r="N16">
        <f t="shared" si="0"/>
        <v>30.245213565357531</v>
      </c>
    </row>
    <row r="17" spans="1:14" x14ac:dyDescent="0.25">
      <c r="A17" t="s">
        <v>171</v>
      </c>
      <c r="B17" t="s">
        <v>8</v>
      </c>
      <c r="C17" t="s">
        <v>310</v>
      </c>
      <c r="D17" t="s">
        <v>366</v>
      </c>
      <c r="E17" t="s">
        <v>367</v>
      </c>
      <c r="F17">
        <v>51</v>
      </c>
      <c r="G17" s="1">
        <v>0.56859999999999999</v>
      </c>
      <c r="H17" t="s">
        <v>92</v>
      </c>
      <c r="I17">
        <v>39</v>
      </c>
      <c r="J17">
        <v>83.189599999999999</v>
      </c>
      <c r="K17">
        <v>28.957344363098088</v>
      </c>
      <c r="L17">
        <v>60</v>
      </c>
      <c r="M17">
        <f>IF(ISBLANK(L17),0,60*(MAX(L$2:L$39)+1-L17)/(MAX(L$2:L$39)))</f>
        <v>1</v>
      </c>
      <c r="N17">
        <f t="shared" si="0"/>
        <v>29.957344363098088</v>
      </c>
    </row>
    <row r="18" spans="1:14" x14ac:dyDescent="0.25">
      <c r="A18" t="s">
        <v>10</v>
      </c>
      <c r="B18" t="s">
        <v>5</v>
      </c>
      <c r="C18" t="s">
        <v>368</v>
      </c>
      <c r="D18" t="s">
        <v>294</v>
      </c>
      <c r="E18" t="s">
        <v>369</v>
      </c>
      <c r="F18">
        <v>42</v>
      </c>
      <c r="G18" s="1">
        <v>0.59519999999999995</v>
      </c>
      <c r="H18" t="s">
        <v>92</v>
      </c>
      <c r="I18">
        <v>40</v>
      </c>
      <c r="J18">
        <v>82.377899999999997</v>
      </c>
      <c r="K18">
        <v>28.674800915124706</v>
      </c>
      <c r="L18">
        <v>60</v>
      </c>
      <c r="M18">
        <f>IF(ISBLANK(L18),0,60*(MAX(L$2:L$39)+1-L18)/(MAX(L$2:L$39)))</f>
        <v>1</v>
      </c>
      <c r="N18">
        <f t="shared" si="0"/>
        <v>29.674800915124706</v>
      </c>
    </row>
    <row r="19" spans="1:14" x14ac:dyDescent="0.25">
      <c r="A19" t="s">
        <v>148</v>
      </c>
      <c r="B19" t="s">
        <v>3</v>
      </c>
      <c r="C19" t="s">
        <v>370</v>
      </c>
      <c r="D19" t="s">
        <v>371</v>
      </c>
      <c r="E19" t="s">
        <v>372</v>
      </c>
      <c r="F19">
        <v>32</v>
      </c>
      <c r="G19" s="1">
        <v>0.5625</v>
      </c>
      <c r="H19" t="s">
        <v>92</v>
      </c>
      <c r="I19">
        <v>41</v>
      </c>
      <c r="J19">
        <v>82.343800000000002</v>
      </c>
      <c r="K19">
        <v>28.66293109674859</v>
      </c>
      <c r="L19">
        <v>60</v>
      </c>
      <c r="M19">
        <f>IF(ISBLANK(L19),0,60*(MAX(L$2:L$39)+1-L19)/(MAX(L$2:L$39)))</f>
        <v>1</v>
      </c>
      <c r="N19">
        <f t="shared" si="0"/>
        <v>29.66293109674859</v>
      </c>
    </row>
    <row r="20" spans="1:14" x14ac:dyDescent="0.25">
      <c r="A20" t="s">
        <v>172</v>
      </c>
      <c r="B20" t="s">
        <v>0</v>
      </c>
      <c r="C20" t="s">
        <v>373</v>
      </c>
      <c r="D20" t="s">
        <v>374</v>
      </c>
      <c r="E20" t="s">
        <v>375</v>
      </c>
      <c r="F20">
        <v>57</v>
      </c>
      <c r="G20" s="1">
        <v>0.43859999999999999</v>
      </c>
      <c r="H20" t="s">
        <v>92</v>
      </c>
      <c r="I20">
        <v>47</v>
      </c>
      <c r="J20">
        <v>80.453000000000003</v>
      </c>
      <c r="K20">
        <v>28.004765331776216</v>
      </c>
      <c r="L20">
        <v>60</v>
      </c>
      <c r="M20">
        <f>IF(ISBLANK(L20),0,60*(MAX(L$2:L$39)+1-L20)/(MAX(L$2:L$39)))</f>
        <v>1</v>
      </c>
      <c r="N20">
        <f t="shared" si="0"/>
        <v>29.004765331776216</v>
      </c>
    </row>
    <row r="21" spans="1:14" x14ac:dyDescent="0.25">
      <c r="A21" t="s">
        <v>147</v>
      </c>
      <c r="B21" t="s">
        <v>8</v>
      </c>
      <c r="C21" t="s">
        <v>376</v>
      </c>
      <c r="D21" t="s">
        <v>317</v>
      </c>
      <c r="E21" t="s">
        <v>377</v>
      </c>
      <c r="F21">
        <v>48</v>
      </c>
      <c r="G21" s="1">
        <v>0.625</v>
      </c>
      <c r="H21" t="s">
        <v>92</v>
      </c>
      <c r="I21">
        <v>50</v>
      </c>
      <c r="J21">
        <v>78.420100000000005</v>
      </c>
      <c r="K21">
        <v>27.297136188761439</v>
      </c>
      <c r="L21">
        <v>60</v>
      </c>
      <c r="M21">
        <f>IF(ISBLANK(L21),0,60*(MAX(L$2:L$39)+1-L21)/(MAX(L$2:L$39)))</f>
        <v>1</v>
      </c>
      <c r="N21">
        <f t="shared" si="0"/>
        <v>28.297136188761439</v>
      </c>
    </row>
    <row r="22" spans="1:14" x14ac:dyDescent="0.25">
      <c r="A22" t="s">
        <v>150</v>
      </c>
      <c r="B22" t="s">
        <v>0</v>
      </c>
      <c r="C22" t="s">
        <v>378</v>
      </c>
      <c r="D22" t="s">
        <v>379</v>
      </c>
      <c r="E22" t="s">
        <v>380</v>
      </c>
      <c r="F22">
        <v>57</v>
      </c>
      <c r="G22" s="1">
        <v>0.43859999999999999</v>
      </c>
      <c r="H22" t="s">
        <v>92</v>
      </c>
      <c r="I22">
        <v>51</v>
      </c>
      <c r="J22">
        <v>78.116799999999998</v>
      </c>
      <c r="K22">
        <v>27.191560942031948</v>
      </c>
      <c r="L22">
        <v>60</v>
      </c>
      <c r="M22">
        <f>IF(ISBLANK(L22),0,60*(MAX(L$2:L$39)+1-L22)/(MAX(L$2:L$39)))</f>
        <v>1</v>
      </c>
      <c r="N22">
        <f t="shared" si="0"/>
        <v>28.191560942031948</v>
      </c>
    </row>
    <row r="23" spans="1:14" x14ac:dyDescent="0.25">
      <c r="A23" t="s">
        <v>173</v>
      </c>
      <c r="B23" t="s">
        <v>14</v>
      </c>
      <c r="C23" t="s">
        <v>381</v>
      </c>
      <c r="D23" t="s">
        <v>299</v>
      </c>
      <c r="E23" t="s">
        <v>382</v>
      </c>
      <c r="F23">
        <v>34</v>
      </c>
      <c r="G23" s="1">
        <v>0.67649999999999999</v>
      </c>
      <c r="H23" t="s">
        <v>92</v>
      </c>
      <c r="I23">
        <v>55</v>
      </c>
      <c r="J23">
        <v>76.643600000000006</v>
      </c>
      <c r="K23">
        <v>26.678756941102552</v>
      </c>
      <c r="L23">
        <v>60</v>
      </c>
      <c r="M23">
        <f>IF(ISBLANK(L23),0,60*(MAX(L$2:L$39)+1-L23)/(MAX(L$2:L$39)))</f>
        <v>1</v>
      </c>
      <c r="N23">
        <f t="shared" si="0"/>
        <v>27.678756941102552</v>
      </c>
    </row>
    <row r="24" spans="1:14" x14ac:dyDescent="0.25">
      <c r="A24" t="s">
        <v>174</v>
      </c>
      <c r="B24" t="s">
        <v>14</v>
      </c>
      <c r="C24" t="s">
        <v>383</v>
      </c>
      <c r="D24" t="s">
        <v>384</v>
      </c>
      <c r="E24" t="s">
        <v>385</v>
      </c>
      <c r="F24">
        <v>23</v>
      </c>
      <c r="G24" s="1">
        <v>0.60870000000000002</v>
      </c>
      <c r="H24" t="s">
        <v>92</v>
      </c>
      <c r="I24">
        <v>57</v>
      </c>
      <c r="J24">
        <v>76.559399999999997</v>
      </c>
      <c r="K24">
        <v>26.649447888103463</v>
      </c>
      <c r="L24">
        <v>60</v>
      </c>
      <c r="M24">
        <f>IF(ISBLANK(L24),0,60*(MAX(L$2:L$39)+1-L24)/(MAX(L$2:L$39)))</f>
        <v>1</v>
      </c>
      <c r="N24">
        <f t="shared" si="0"/>
        <v>27.649447888103463</v>
      </c>
    </row>
    <row r="25" spans="1:14" x14ac:dyDescent="0.25">
      <c r="A25" t="s">
        <v>24</v>
      </c>
      <c r="B25" t="s">
        <v>8</v>
      </c>
      <c r="C25" t="s">
        <v>386</v>
      </c>
      <c r="D25" t="s">
        <v>387</v>
      </c>
      <c r="E25" t="s">
        <v>388</v>
      </c>
      <c r="F25">
        <v>54</v>
      </c>
      <c r="G25" s="1">
        <v>0.57410000000000005</v>
      </c>
      <c r="H25" t="s">
        <v>92</v>
      </c>
      <c r="I25">
        <v>61</v>
      </c>
      <c r="J25">
        <v>74.536299999999997</v>
      </c>
      <c r="K25">
        <v>25.945230012539884</v>
      </c>
      <c r="L25">
        <v>60</v>
      </c>
      <c r="M25">
        <f>IF(ISBLANK(L25),0,60*(MAX(L$2:L$39)+1-L25)/(MAX(L$2:L$39)))</f>
        <v>1</v>
      </c>
      <c r="N25">
        <f t="shared" si="0"/>
        <v>26.945230012539884</v>
      </c>
    </row>
    <row r="26" spans="1:14" x14ac:dyDescent="0.25">
      <c r="A26" t="s">
        <v>149</v>
      </c>
      <c r="B26" t="s">
        <v>19</v>
      </c>
      <c r="C26" t="s">
        <v>390</v>
      </c>
      <c r="D26" t="s">
        <v>391</v>
      </c>
      <c r="E26" t="s">
        <v>392</v>
      </c>
      <c r="F26">
        <v>50</v>
      </c>
      <c r="G26" s="1">
        <v>0.54</v>
      </c>
      <c r="H26" t="s">
        <v>92</v>
      </c>
      <c r="I26">
        <v>65</v>
      </c>
      <c r="J26">
        <v>72.162899999999993</v>
      </c>
      <c r="K26">
        <v>25.119076730021671</v>
      </c>
      <c r="L26">
        <v>60</v>
      </c>
      <c r="M26">
        <f>IF(ISBLANK(L26),0,60*(MAX(L$2:L$39)+1-L26)/(MAX(L$2:L$39)))</f>
        <v>1</v>
      </c>
      <c r="N26">
        <f t="shared" si="0"/>
        <v>26.119076730021671</v>
      </c>
    </row>
    <row r="27" spans="1:14" x14ac:dyDescent="0.25">
      <c r="A27" t="s">
        <v>175</v>
      </c>
      <c r="B27" t="s">
        <v>15</v>
      </c>
      <c r="C27" t="s">
        <v>393</v>
      </c>
      <c r="D27" t="s">
        <v>323</v>
      </c>
      <c r="E27" t="s">
        <v>394</v>
      </c>
      <c r="F27">
        <v>33</v>
      </c>
      <c r="G27" s="1">
        <v>0.51519999999999999</v>
      </c>
      <c r="H27" t="s">
        <v>92</v>
      </c>
      <c r="I27">
        <v>66</v>
      </c>
      <c r="J27">
        <v>72.069500000000005</v>
      </c>
      <c r="K27">
        <v>25.086565262680647</v>
      </c>
      <c r="L27">
        <v>60</v>
      </c>
      <c r="M27">
        <f>IF(ISBLANK(L27),0,60*(MAX(L$2:L$39)+1-L27)/(MAX(L$2:L$39)))</f>
        <v>1</v>
      </c>
      <c r="N27">
        <f t="shared" si="0"/>
        <v>26.086565262680647</v>
      </c>
    </row>
    <row r="28" spans="1:14" x14ac:dyDescent="0.25">
      <c r="A28" t="s">
        <v>22</v>
      </c>
      <c r="B28" t="s">
        <v>19</v>
      </c>
      <c r="C28" t="s">
        <v>395</v>
      </c>
      <c r="D28" t="s">
        <v>319</v>
      </c>
      <c r="E28" t="s">
        <v>396</v>
      </c>
      <c r="F28">
        <v>50</v>
      </c>
      <c r="G28" s="1">
        <v>0.56000000000000005</v>
      </c>
      <c r="H28" t="s">
        <v>92</v>
      </c>
      <c r="I28">
        <v>70</v>
      </c>
      <c r="J28">
        <v>70.537199999999999</v>
      </c>
      <c r="K28">
        <v>24.553189230489419</v>
      </c>
      <c r="L28">
        <v>60</v>
      </c>
      <c r="M28">
        <f>IF(ISBLANK(L28),0,60*(MAX(L$2:L$39)+1-L28)/(MAX(L$2:L$39)))</f>
        <v>1</v>
      </c>
      <c r="N28">
        <f t="shared" si="0"/>
        <v>25.553189230489419</v>
      </c>
    </row>
    <row r="29" spans="1:14" x14ac:dyDescent="0.25">
      <c r="A29" t="s">
        <v>176</v>
      </c>
      <c r="B29" t="s">
        <v>9</v>
      </c>
      <c r="C29" t="s">
        <v>397</v>
      </c>
      <c r="D29" t="s">
        <v>306</v>
      </c>
      <c r="E29" t="s">
        <v>398</v>
      </c>
      <c r="F29">
        <v>45</v>
      </c>
      <c r="G29" s="1">
        <v>0.37780000000000002</v>
      </c>
      <c r="H29" t="s">
        <v>92</v>
      </c>
      <c r="I29">
        <v>76</v>
      </c>
      <c r="J29">
        <v>65.5822</v>
      </c>
      <c r="K29">
        <v>22.828410636540763</v>
      </c>
      <c r="L29">
        <v>60</v>
      </c>
      <c r="M29">
        <f>IF(ISBLANK(L29),0,60*(MAX(L$2:L$39)+1-L29)/(MAX(L$2:L$39)))</f>
        <v>1</v>
      </c>
      <c r="N29">
        <f t="shared" si="0"/>
        <v>23.828410636540763</v>
      </c>
    </row>
    <row r="30" spans="1:14" x14ac:dyDescent="0.25">
      <c r="A30" t="s">
        <v>177</v>
      </c>
      <c r="B30" t="s">
        <v>9</v>
      </c>
      <c r="C30" t="s">
        <v>324</v>
      </c>
      <c r="D30" t="s">
        <v>295</v>
      </c>
      <c r="E30" t="s">
        <v>400</v>
      </c>
      <c r="F30">
        <v>42</v>
      </c>
      <c r="G30" s="1">
        <v>0.40479999999999999</v>
      </c>
      <c r="H30" t="s">
        <v>92</v>
      </c>
      <c r="I30">
        <v>78</v>
      </c>
      <c r="J30">
        <v>64.451899999999995</v>
      </c>
      <c r="K30">
        <v>22.434966187551833</v>
      </c>
      <c r="L30">
        <v>60</v>
      </c>
      <c r="M30">
        <f>IF(ISBLANK(L30),0,60*(MAX(L$2:L$39)+1-L30)/(MAX(L$2:L$39)))</f>
        <v>1</v>
      </c>
      <c r="N30">
        <f t="shared" si="0"/>
        <v>23.434966187551833</v>
      </c>
    </row>
    <row r="31" spans="1:14" x14ac:dyDescent="0.25">
      <c r="A31" t="s">
        <v>23</v>
      </c>
      <c r="B31" t="s">
        <v>9</v>
      </c>
      <c r="C31" t="s">
        <v>401</v>
      </c>
      <c r="D31" t="s">
        <v>402</v>
      </c>
      <c r="E31" t="s">
        <v>403</v>
      </c>
      <c r="F31">
        <v>57</v>
      </c>
      <c r="G31" s="1">
        <v>0.36840000000000001</v>
      </c>
      <c r="H31" t="s">
        <v>92</v>
      </c>
      <c r="I31">
        <v>80</v>
      </c>
      <c r="J31">
        <v>64.093900000000005</v>
      </c>
      <c r="K31">
        <v>22.310350499028399</v>
      </c>
      <c r="L31">
        <v>60</v>
      </c>
      <c r="M31">
        <f>IF(ISBLANK(L31),0,60*(MAX(L$2:L$39)+1-L31)/(MAX(L$2:L$39)))</f>
        <v>1</v>
      </c>
      <c r="N31">
        <f t="shared" si="0"/>
        <v>23.310350499028399</v>
      </c>
    </row>
    <row r="32" spans="1:14" x14ac:dyDescent="0.25">
      <c r="A32" t="s">
        <v>17</v>
      </c>
      <c r="B32" t="s">
        <v>18</v>
      </c>
      <c r="C32" t="s">
        <v>406</v>
      </c>
      <c r="D32" t="s">
        <v>294</v>
      </c>
      <c r="E32" t="s">
        <v>407</v>
      </c>
      <c r="F32">
        <v>32</v>
      </c>
      <c r="G32" s="1">
        <v>0.4375</v>
      </c>
      <c r="H32" t="s">
        <v>92</v>
      </c>
      <c r="I32">
        <v>87</v>
      </c>
      <c r="J32">
        <v>60.508899999999997</v>
      </c>
      <c r="K32">
        <v>21.062453171216905</v>
      </c>
      <c r="L32">
        <v>60</v>
      </c>
      <c r="M32">
        <f>IF(ISBLANK(L32),0,60*(MAX(L$2:L$39)+1-L32)/(MAX(L$2:L$39)))</f>
        <v>1</v>
      </c>
      <c r="N32">
        <f t="shared" ref="N32:N39" si="1">IF(M32=0,0,M32+K32)</f>
        <v>22.062453171216905</v>
      </c>
    </row>
    <row r="33" spans="1:14" x14ac:dyDescent="0.25">
      <c r="A33" t="s">
        <v>27</v>
      </c>
      <c r="B33" t="s">
        <v>15</v>
      </c>
      <c r="C33" t="s">
        <v>408</v>
      </c>
      <c r="D33" t="s">
        <v>409</v>
      </c>
      <c r="E33" t="s">
        <v>410</v>
      </c>
      <c r="F33">
        <v>30</v>
      </c>
      <c r="G33" s="1">
        <v>0.36670000000000003</v>
      </c>
      <c r="H33" t="s">
        <v>92</v>
      </c>
      <c r="I33">
        <v>88</v>
      </c>
      <c r="J33">
        <v>59.891599999999997</v>
      </c>
      <c r="K33">
        <v>20.847578130642837</v>
      </c>
      <c r="L33">
        <v>60</v>
      </c>
      <c r="M33">
        <f>IF(ISBLANK(L33),0,60*(MAX(L$2:L$39)+1-L33)/(MAX(L$2:L$39)))</f>
        <v>1</v>
      </c>
      <c r="N33">
        <f t="shared" si="1"/>
        <v>21.847578130642837</v>
      </c>
    </row>
    <row r="34" spans="1:14" x14ac:dyDescent="0.25">
      <c r="A34" t="s">
        <v>178</v>
      </c>
      <c r="B34" t="s">
        <v>15</v>
      </c>
      <c r="C34" t="s">
        <v>411</v>
      </c>
      <c r="D34" t="s">
        <v>316</v>
      </c>
      <c r="E34" t="s">
        <v>412</v>
      </c>
      <c r="F34">
        <v>32</v>
      </c>
      <c r="G34" s="1">
        <v>0.4375</v>
      </c>
      <c r="H34" t="s">
        <v>92</v>
      </c>
      <c r="I34">
        <v>89</v>
      </c>
      <c r="J34">
        <v>59.7545</v>
      </c>
      <c r="K34">
        <v>20.799855195177578</v>
      </c>
      <c r="L34">
        <v>60</v>
      </c>
      <c r="M34">
        <f>IF(ISBLANK(L34),0,60*(MAX(L$2:L$39)+1-L34)/(MAX(L$2:L$39)))</f>
        <v>1</v>
      </c>
      <c r="N34">
        <f t="shared" si="1"/>
        <v>21.799855195177578</v>
      </c>
    </row>
    <row r="35" spans="1:14" x14ac:dyDescent="0.25">
      <c r="A35" t="s">
        <v>179</v>
      </c>
      <c r="B35" t="s">
        <v>19</v>
      </c>
      <c r="C35" t="s">
        <v>413</v>
      </c>
      <c r="D35" t="s">
        <v>414</v>
      </c>
      <c r="E35" t="s">
        <v>415</v>
      </c>
      <c r="F35">
        <v>51</v>
      </c>
      <c r="G35" s="1">
        <v>0.39219999999999999</v>
      </c>
      <c r="H35" t="s">
        <v>92</v>
      </c>
      <c r="I35">
        <v>90</v>
      </c>
      <c r="J35">
        <v>58.7639</v>
      </c>
      <c r="K35">
        <v>20.455038711794021</v>
      </c>
      <c r="L35">
        <v>60</v>
      </c>
      <c r="M35">
        <f>IF(ISBLANK(L35),0,60*(MAX(L$2:L$39)+1-L35)/(MAX(L$2:L$39)))</f>
        <v>1</v>
      </c>
      <c r="N35">
        <f t="shared" si="1"/>
        <v>21.455038711794021</v>
      </c>
    </row>
    <row r="36" spans="1:14" x14ac:dyDescent="0.25">
      <c r="A36" t="s">
        <v>25</v>
      </c>
      <c r="B36" t="s">
        <v>15</v>
      </c>
      <c r="C36" t="s">
        <v>416</v>
      </c>
      <c r="D36" t="s">
        <v>417</v>
      </c>
      <c r="E36" t="s">
        <v>418</v>
      </c>
      <c r="F36">
        <v>38</v>
      </c>
      <c r="G36" s="1">
        <v>0.36840000000000001</v>
      </c>
      <c r="H36" t="s">
        <v>92</v>
      </c>
      <c r="I36">
        <v>97</v>
      </c>
      <c r="J36">
        <v>54.134300000000003</v>
      </c>
      <c r="K36">
        <v>18.843528120765832</v>
      </c>
      <c r="L36">
        <v>60</v>
      </c>
      <c r="M36">
        <f>IF(ISBLANK(L36),0,60*(MAX(L$2:L$39)+1-L36)/(MAX(L$2:L$39)))</f>
        <v>1</v>
      </c>
      <c r="N36">
        <f t="shared" si="1"/>
        <v>19.843528120765832</v>
      </c>
    </row>
    <row r="37" spans="1:14" x14ac:dyDescent="0.25">
      <c r="A37" t="s">
        <v>180</v>
      </c>
      <c r="B37" t="s">
        <v>20</v>
      </c>
      <c r="C37" t="s">
        <v>419</v>
      </c>
      <c r="D37" t="s">
        <v>297</v>
      </c>
      <c r="E37" t="s">
        <v>420</v>
      </c>
      <c r="F37">
        <v>29</v>
      </c>
      <c r="G37" s="1">
        <v>0.3448</v>
      </c>
      <c r="H37" t="s">
        <v>92</v>
      </c>
      <c r="I37">
        <v>126</v>
      </c>
      <c r="J37">
        <v>37.129800000000003</v>
      </c>
      <c r="K37">
        <v>12.924456960160398</v>
      </c>
      <c r="L37">
        <v>60</v>
      </c>
      <c r="M37">
        <f>IF(ISBLANK(L37),0,60*(MAX(L$2:L$39)+1-L37)/(MAX(L$2:L$39)))</f>
        <v>1</v>
      </c>
      <c r="N37">
        <f t="shared" si="1"/>
        <v>13.924456960160398</v>
      </c>
    </row>
    <row r="38" spans="1:14" x14ac:dyDescent="0.25">
      <c r="A38" t="s">
        <v>181</v>
      </c>
      <c r="B38" t="s">
        <v>20</v>
      </c>
      <c r="C38" t="s">
        <v>421</v>
      </c>
      <c r="D38" t="s">
        <v>422</v>
      </c>
      <c r="E38" t="s">
        <v>423</v>
      </c>
      <c r="F38">
        <v>39</v>
      </c>
      <c r="G38" s="1">
        <v>0.3846</v>
      </c>
      <c r="H38" t="s">
        <v>92</v>
      </c>
      <c r="I38">
        <v>130</v>
      </c>
      <c r="J38">
        <v>34.058</v>
      </c>
      <c r="K38">
        <v>11.855198658466861</v>
      </c>
      <c r="L38">
        <v>60</v>
      </c>
      <c r="M38">
        <f>IF(ISBLANK(L38),0,60*(MAX(L$2:L$39)+1-L38)/(MAX(L$2:L$39)))</f>
        <v>1</v>
      </c>
      <c r="N38">
        <f t="shared" si="1"/>
        <v>12.855198658466861</v>
      </c>
    </row>
    <row r="39" spans="1:14" x14ac:dyDescent="0.25">
      <c r="A39" t="s">
        <v>151</v>
      </c>
      <c r="B39" t="s">
        <v>26</v>
      </c>
      <c r="C39" t="s">
        <v>425</v>
      </c>
      <c r="D39" t="s">
        <v>426</v>
      </c>
      <c r="E39" t="s">
        <v>427</v>
      </c>
      <c r="F39">
        <v>35</v>
      </c>
      <c r="G39" s="1">
        <v>0.2</v>
      </c>
      <c r="H39" t="s">
        <v>92</v>
      </c>
      <c r="I39">
        <v>152</v>
      </c>
      <c r="J39">
        <v>15.919</v>
      </c>
      <c r="K39">
        <v>5.5412210771076973</v>
      </c>
      <c r="L39">
        <v>60</v>
      </c>
      <c r="M39">
        <f>IF(ISBLANK(L39),0,60*(MAX(L$2:L$39)+1-L39)/(MAX(L$2:L$39)))</f>
        <v>1</v>
      </c>
      <c r="N39">
        <f t="shared" si="1"/>
        <v>6.5412210771076973</v>
      </c>
    </row>
  </sheetData>
  <sortState ref="A2:Q191">
    <sortCondition ref="H2:H191"/>
    <sortCondition descending="1" ref="N2:N191"/>
    <sortCondition descending="1" ref="J2:J19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1" width="23.85546875" bestFit="1" customWidth="1"/>
    <col min="2" max="2" width="37" bestFit="1" customWidth="1"/>
    <col min="3" max="5" width="15.7109375" hidden="1" customWidth="1"/>
    <col min="6" max="6" width="6.85546875" hidden="1" customWidth="1"/>
    <col min="7" max="7" width="11.140625" hidden="1" customWidth="1"/>
    <col min="8" max="8" width="7.85546875" bestFit="1" customWidth="1"/>
    <col min="9" max="9" width="7.85546875" customWidth="1"/>
    <col min="10" max="10" width="9" bestFit="1" customWidth="1"/>
    <col min="11" max="11" width="9" customWidth="1"/>
  </cols>
  <sheetData>
    <row r="1" spans="1:17" x14ac:dyDescent="0.25">
      <c r="A1" t="s">
        <v>88</v>
      </c>
      <c r="B1" t="s">
        <v>89</v>
      </c>
      <c r="C1" t="s">
        <v>292</v>
      </c>
      <c r="D1" t="s">
        <v>293</v>
      </c>
      <c r="E1" t="s">
        <v>289</v>
      </c>
      <c r="F1" t="s">
        <v>96</v>
      </c>
      <c r="G1" t="s">
        <v>97</v>
      </c>
      <c r="H1" t="s">
        <v>90</v>
      </c>
      <c r="I1" t="s">
        <v>182</v>
      </c>
      <c r="J1" t="s">
        <v>91</v>
      </c>
      <c r="K1" t="s">
        <v>94</v>
      </c>
      <c r="L1" t="s">
        <v>98</v>
      </c>
      <c r="M1" t="s">
        <v>93</v>
      </c>
      <c r="N1" t="s">
        <v>95</v>
      </c>
      <c r="O1" t="s">
        <v>99</v>
      </c>
      <c r="P1" t="s">
        <v>100</v>
      </c>
      <c r="Q1" t="s">
        <v>101</v>
      </c>
    </row>
    <row r="2" spans="1:17" x14ac:dyDescent="0.25">
      <c r="A2" t="s">
        <v>183</v>
      </c>
      <c r="B2" t="s">
        <v>0</v>
      </c>
      <c r="C2" t="s">
        <v>441</v>
      </c>
      <c r="D2" t="s">
        <v>442</v>
      </c>
      <c r="E2" t="s">
        <v>443</v>
      </c>
      <c r="F2">
        <v>47</v>
      </c>
      <c r="G2" s="1">
        <v>0.74470000000000003</v>
      </c>
      <c r="H2" t="s">
        <v>92</v>
      </c>
      <c r="I2">
        <v>9</v>
      </c>
      <c r="J2">
        <v>106.58410000000001</v>
      </c>
      <c r="K2">
        <v>40</v>
      </c>
      <c r="L2">
        <v>60</v>
      </c>
      <c r="M2">
        <f>IF(ISBLANK(L2),0,60*(MAX(L$2:L$39)+1-L2)/(MAX(L$2:L$39)))</f>
        <v>1</v>
      </c>
      <c r="N2">
        <f t="shared" ref="N2:N6" si="0">IF(M2=0,0,M2+K2)</f>
        <v>41</v>
      </c>
    </row>
    <row r="3" spans="1:17" x14ac:dyDescent="0.25">
      <c r="A3" t="s">
        <v>184</v>
      </c>
      <c r="B3" t="s">
        <v>3</v>
      </c>
      <c r="C3" t="s">
        <v>444</v>
      </c>
      <c r="D3" t="s">
        <v>317</v>
      </c>
      <c r="E3" t="s">
        <v>445</v>
      </c>
      <c r="F3">
        <v>22</v>
      </c>
      <c r="G3" s="1">
        <v>0.81820000000000004</v>
      </c>
      <c r="H3" t="s">
        <v>92</v>
      </c>
      <c r="I3">
        <v>12</v>
      </c>
      <c r="J3">
        <v>103.9092</v>
      </c>
      <c r="K3">
        <v>38.996135446093746</v>
      </c>
      <c r="L3">
        <v>60</v>
      </c>
      <c r="M3">
        <f>IF(ISBLANK(L3),0,60*(MAX(L$2:L$39)+1-L3)/(MAX(L$2:L$39)))</f>
        <v>1</v>
      </c>
      <c r="N3">
        <f t="shared" si="0"/>
        <v>39.996135446093746</v>
      </c>
    </row>
    <row r="4" spans="1:17" x14ac:dyDescent="0.25">
      <c r="A4" t="s">
        <v>185</v>
      </c>
      <c r="B4" t="s">
        <v>3</v>
      </c>
      <c r="C4" t="s">
        <v>433</v>
      </c>
      <c r="D4" t="s">
        <v>446</v>
      </c>
      <c r="E4" t="s">
        <v>447</v>
      </c>
      <c r="F4">
        <v>21</v>
      </c>
      <c r="G4" s="1">
        <v>0.90480000000000005</v>
      </c>
      <c r="H4" t="s">
        <v>92</v>
      </c>
      <c r="I4">
        <v>13</v>
      </c>
      <c r="J4">
        <v>103.584</v>
      </c>
      <c r="K4">
        <v>38.874090976046148</v>
      </c>
      <c r="L4">
        <v>60</v>
      </c>
      <c r="M4">
        <f>IF(ISBLANK(L4),0,60*(MAX(L$2:L$39)+1-L4)/(MAX(L$2:L$39)))</f>
        <v>1</v>
      </c>
      <c r="N4">
        <f t="shared" si="0"/>
        <v>39.874090976046148</v>
      </c>
    </row>
    <row r="5" spans="1:17" x14ac:dyDescent="0.25">
      <c r="A5" t="s">
        <v>31</v>
      </c>
      <c r="B5" t="s">
        <v>0</v>
      </c>
      <c r="C5" t="s">
        <v>448</v>
      </c>
      <c r="D5" t="s">
        <v>449</v>
      </c>
      <c r="E5" t="s">
        <v>450</v>
      </c>
      <c r="F5">
        <v>31</v>
      </c>
      <c r="G5" s="1">
        <v>0.6774</v>
      </c>
      <c r="H5" t="s">
        <v>92</v>
      </c>
      <c r="I5">
        <v>15</v>
      </c>
      <c r="J5">
        <v>99.483099999999993</v>
      </c>
      <c r="K5">
        <v>37.335062171562171</v>
      </c>
      <c r="L5">
        <v>60</v>
      </c>
      <c r="M5">
        <f>IF(ISBLANK(L5),0,60*(MAX(L$2:L$39)+1-L5)/(MAX(L$2:L$39)))</f>
        <v>1</v>
      </c>
      <c r="N5">
        <f t="shared" si="0"/>
        <v>38.335062171562171</v>
      </c>
    </row>
    <row r="6" spans="1:17" x14ac:dyDescent="0.25">
      <c r="A6" t="s">
        <v>37</v>
      </c>
      <c r="B6" t="s">
        <v>8</v>
      </c>
      <c r="C6" t="s">
        <v>314</v>
      </c>
      <c r="D6" t="s">
        <v>451</v>
      </c>
      <c r="E6" t="s">
        <v>452</v>
      </c>
      <c r="F6">
        <v>68</v>
      </c>
      <c r="G6" s="1">
        <v>0.76470000000000005</v>
      </c>
      <c r="H6" t="s">
        <v>92</v>
      </c>
      <c r="I6">
        <v>17</v>
      </c>
      <c r="J6">
        <v>97.473699999999994</v>
      </c>
      <c r="K6">
        <v>36.580953444275458</v>
      </c>
      <c r="L6">
        <v>60</v>
      </c>
      <c r="M6">
        <f>IF(ISBLANK(L6),0,60*(MAX(L$2:L$39)+1-L6)/(MAX(L$2:L$39)))</f>
        <v>1</v>
      </c>
      <c r="N6">
        <f t="shared" si="0"/>
        <v>37.580953444275458</v>
      </c>
    </row>
    <row r="7" spans="1:17" x14ac:dyDescent="0.25">
      <c r="A7" t="s">
        <v>138</v>
      </c>
      <c r="B7" t="s">
        <v>18</v>
      </c>
      <c r="C7" t="s">
        <v>432</v>
      </c>
      <c r="D7" t="s">
        <v>453</v>
      </c>
      <c r="E7" t="s">
        <v>454</v>
      </c>
      <c r="F7">
        <v>34</v>
      </c>
      <c r="G7" s="1">
        <v>0.82350000000000001</v>
      </c>
      <c r="H7" t="s">
        <v>92</v>
      </c>
      <c r="I7">
        <v>18</v>
      </c>
      <c r="J7">
        <v>97.095699999999994</v>
      </c>
      <c r="K7">
        <v>36.439093635917544</v>
      </c>
      <c r="L7">
        <v>60</v>
      </c>
      <c r="M7">
        <f>IF(ISBLANK(L7),0,60*(MAX(L$2:L$39)+1-L7)/(MAX(L$2:L$39)))</f>
        <v>1</v>
      </c>
      <c r="N7">
        <f t="shared" ref="N7:N38" si="1">IF(M7=0,0,M7+K7)</f>
        <v>37.439093635917544</v>
      </c>
    </row>
    <row r="8" spans="1:17" x14ac:dyDescent="0.25">
      <c r="A8" t="s">
        <v>137</v>
      </c>
      <c r="B8" t="s">
        <v>3</v>
      </c>
      <c r="C8" t="s">
        <v>455</v>
      </c>
      <c r="D8" t="s">
        <v>327</v>
      </c>
      <c r="E8" t="s">
        <v>456</v>
      </c>
      <c r="F8">
        <v>30</v>
      </c>
      <c r="G8" s="1">
        <v>0.7</v>
      </c>
      <c r="H8" t="s">
        <v>92</v>
      </c>
      <c r="I8">
        <v>20</v>
      </c>
      <c r="J8">
        <v>96.429299999999998</v>
      </c>
      <c r="K8">
        <v>36.189000047849539</v>
      </c>
      <c r="L8">
        <v>60</v>
      </c>
      <c r="M8">
        <f>IF(ISBLANK(L8),0,60*(MAX(L$2:L$39)+1-L8)/(MAX(L$2:L$39)))</f>
        <v>1</v>
      </c>
      <c r="N8">
        <f t="shared" si="1"/>
        <v>37.189000047849539</v>
      </c>
    </row>
    <row r="9" spans="1:17" x14ac:dyDescent="0.25">
      <c r="A9" t="s">
        <v>29</v>
      </c>
      <c r="B9" t="s">
        <v>9</v>
      </c>
      <c r="C9" t="s">
        <v>457</v>
      </c>
      <c r="D9" t="s">
        <v>458</v>
      </c>
      <c r="E9" t="s">
        <v>459</v>
      </c>
      <c r="F9">
        <v>67</v>
      </c>
      <c r="G9" s="1">
        <v>0.70150000000000001</v>
      </c>
      <c r="H9" t="s">
        <v>92</v>
      </c>
      <c r="I9">
        <v>21</v>
      </c>
      <c r="J9">
        <v>96.016199999999998</v>
      </c>
      <c r="K9">
        <v>36.033967543001253</v>
      </c>
      <c r="L9">
        <v>60</v>
      </c>
      <c r="M9">
        <f>IF(ISBLANK(L9),0,60*(MAX(L$2:L$39)+1-L9)/(MAX(L$2:L$39)))</f>
        <v>1</v>
      </c>
      <c r="N9">
        <f t="shared" si="1"/>
        <v>37.033967543001253</v>
      </c>
    </row>
    <row r="10" spans="1:17" x14ac:dyDescent="0.25">
      <c r="A10" t="s">
        <v>186</v>
      </c>
      <c r="B10" t="s">
        <v>6</v>
      </c>
      <c r="C10" t="s">
        <v>460</v>
      </c>
      <c r="D10" t="s">
        <v>330</v>
      </c>
      <c r="E10" t="s">
        <v>461</v>
      </c>
      <c r="F10">
        <v>42</v>
      </c>
      <c r="G10" s="1">
        <v>0.59519999999999995</v>
      </c>
      <c r="H10" t="s">
        <v>92</v>
      </c>
      <c r="I10">
        <v>26</v>
      </c>
      <c r="J10">
        <v>90.784000000000006</v>
      </c>
      <c r="K10">
        <v>34.070372597788975</v>
      </c>
      <c r="L10">
        <v>60</v>
      </c>
      <c r="M10">
        <f>IF(ISBLANK(L10),0,60*(MAX(L$2:L$39)+1-L10)/(MAX(L$2:L$39)))</f>
        <v>1</v>
      </c>
      <c r="N10">
        <f t="shared" si="1"/>
        <v>35.070372597788975</v>
      </c>
    </row>
    <row r="11" spans="1:17" x14ac:dyDescent="0.25">
      <c r="A11" t="s">
        <v>187</v>
      </c>
      <c r="B11" t="s">
        <v>6</v>
      </c>
      <c r="C11" t="s">
        <v>462</v>
      </c>
      <c r="D11" t="s">
        <v>463</v>
      </c>
      <c r="E11" t="s">
        <v>464</v>
      </c>
      <c r="F11">
        <v>41</v>
      </c>
      <c r="G11" s="1">
        <v>0.56100000000000005</v>
      </c>
      <c r="H11" t="s">
        <v>92</v>
      </c>
      <c r="I11">
        <v>31</v>
      </c>
      <c r="J11">
        <v>88.958399999999997</v>
      </c>
      <c r="K11">
        <v>33.385242264090046</v>
      </c>
      <c r="L11">
        <v>60</v>
      </c>
      <c r="M11">
        <f>IF(ISBLANK(L11),0,60*(MAX(L$2:L$39)+1-L11)/(MAX(L$2:L$39)))</f>
        <v>1</v>
      </c>
      <c r="N11">
        <f t="shared" si="1"/>
        <v>34.385242264090046</v>
      </c>
    </row>
    <row r="12" spans="1:17" x14ac:dyDescent="0.25">
      <c r="A12" t="s">
        <v>188</v>
      </c>
      <c r="B12" t="s">
        <v>5</v>
      </c>
      <c r="C12" t="s">
        <v>309</v>
      </c>
      <c r="D12" t="s">
        <v>327</v>
      </c>
      <c r="E12" t="s">
        <v>465</v>
      </c>
      <c r="F12">
        <v>37</v>
      </c>
      <c r="G12" s="1">
        <v>0.67569999999999997</v>
      </c>
      <c r="H12" t="s">
        <v>92</v>
      </c>
      <c r="I12">
        <v>33</v>
      </c>
      <c r="J12">
        <v>87.818700000000007</v>
      </c>
      <c r="K12">
        <v>32.957523683176014</v>
      </c>
      <c r="L12">
        <v>60</v>
      </c>
      <c r="M12">
        <f>IF(ISBLANK(L12),0,60*(MAX(L$2:L$39)+1-L12)/(MAX(L$2:L$39)))</f>
        <v>1</v>
      </c>
      <c r="N12">
        <f t="shared" si="1"/>
        <v>33.957523683176014</v>
      </c>
    </row>
    <row r="13" spans="1:17" x14ac:dyDescent="0.25">
      <c r="A13" t="s">
        <v>189</v>
      </c>
      <c r="B13" t="s">
        <v>5</v>
      </c>
      <c r="C13" t="s">
        <v>466</v>
      </c>
      <c r="D13" t="s">
        <v>467</v>
      </c>
      <c r="E13" t="s">
        <v>468</v>
      </c>
      <c r="F13">
        <v>35</v>
      </c>
      <c r="G13" s="1">
        <v>0.68569999999999998</v>
      </c>
      <c r="H13" t="s">
        <v>92</v>
      </c>
      <c r="I13">
        <v>38</v>
      </c>
      <c r="J13">
        <v>85.495400000000004</v>
      </c>
      <c r="K13">
        <v>32.085611268472505</v>
      </c>
      <c r="L13">
        <v>60</v>
      </c>
      <c r="M13">
        <f>IF(ISBLANK(L13),0,60*(MAX(L$2:L$39)+1-L13)/(MAX(L$2:L$39)))</f>
        <v>1</v>
      </c>
      <c r="N13">
        <f t="shared" si="1"/>
        <v>33.085611268472505</v>
      </c>
    </row>
    <row r="14" spans="1:17" x14ac:dyDescent="0.25">
      <c r="A14" t="s">
        <v>142</v>
      </c>
      <c r="B14" t="s">
        <v>8</v>
      </c>
      <c r="C14" t="s">
        <v>314</v>
      </c>
      <c r="D14" t="s">
        <v>379</v>
      </c>
      <c r="E14" t="s">
        <v>469</v>
      </c>
      <c r="F14">
        <v>55</v>
      </c>
      <c r="G14" s="1">
        <v>0.6</v>
      </c>
      <c r="H14" t="s">
        <v>92</v>
      </c>
      <c r="I14">
        <v>40</v>
      </c>
      <c r="J14">
        <v>84.840900000000005</v>
      </c>
      <c r="K14">
        <v>31.839983637334274</v>
      </c>
      <c r="L14">
        <v>60</v>
      </c>
      <c r="M14">
        <f>IF(ISBLANK(L14),0,60*(MAX(L$2:L$39)+1-L14)/(MAX(L$2:L$39)))</f>
        <v>1</v>
      </c>
      <c r="N14">
        <f t="shared" si="1"/>
        <v>32.839983637334271</v>
      </c>
    </row>
    <row r="15" spans="1:17" x14ac:dyDescent="0.25">
      <c r="A15" t="s">
        <v>32</v>
      </c>
      <c r="B15" t="s">
        <v>15</v>
      </c>
      <c r="C15" t="s">
        <v>470</v>
      </c>
      <c r="D15" t="s">
        <v>471</v>
      </c>
      <c r="E15" t="s">
        <v>472</v>
      </c>
      <c r="F15">
        <v>34</v>
      </c>
      <c r="G15" s="1">
        <v>0.61760000000000004</v>
      </c>
      <c r="H15" t="s">
        <v>92</v>
      </c>
      <c r="I15">
        <v>41</v>
      </c>
      <c r="J15">
        <v>84.798100000000005</v>
      </c>
      <c r="K15">
        <v>31.823921204006975</v>
      </c>
      <c r="L15">
        <v>60</v>
      </c>
      <c r="M15">
        <f>IF(ISBLANK(L15),0,60*(MAX(L$2:L$39)+1-L15)/(MAX(L$2:L$39)))</f>
        <v>1</v>
      </c>
      <c r="N15">
        <f t="shared" si="1"/>
        <v>32.823921204006979</v>
      </c>
    </row>
    <row r="16" spans="1:17" x14ac:dyDescent="0.25">
      <c r="A16" t="s">
        <v>190</v>
      </c>
      <c r="B16" t="s">
        <v>19</v>
      </c>
      <c r="C16" t="s">
        <v>473</v>
      </c>
      <c r="D16" t="s">
        <v>429</v>
      </c>
      <c r="E16" t="s">
        <v>474</v>
      </c>
      <c r="F16">
        <v>49</v>
      </c>
      <c r="G16" s="1">
        <v>0.63270000000000004</v>
      </c>
      <c r="H16" t="s">
        <v>92</v>
      </c>
      <c r="I16">
        <v>42</v>
      </c>
      <c r="J16">
        <v>84.568600000000004</v>
      </c>
      <c r="K16">
        <v>31.737792034646819</v>
      </c>
      <c r="L16">
        <v>60</v>
      </c>
      <c r="M16">
        <f>IF(ISBLANK(L16),0,60*(MAX(L$2:L$39)+1-L16)/(MAX(L$2:L$39)))</f>
        <v>1</v>
      </c>
      <c r="N16">
        <f t="shared" si="1"/>
        <v>32.737792034646816</v>
      </c>
    </row>
    <row r="17" spans="1:14" x14ac:dyDescent="0.25">
      <c r="A17" t="s">
        <v>35</v>
      </c>
      <c r="B17" t="s">
        <v>0</v>
      </c>
      <c r="C17" t="s">
        <v>475</v>
      </c>
      <c r="D17" t="s">
        <v>304</v>
      </c>
      <c r="E17" t="s">
        <v>476</v>
      </c>
      <c r="F17">
        <v>35</v>
      </c>
      <c r="G17" s="1">
        <v>0.54290000000000005</v>
      </c>
      <c r="H17" t="s">
        <v>92</v>
      </c>
      <c r="I17">
        <v>43</v>
      </c>
      <c r="J17">
        <v>84.553600000000003</v>
      </c>
      <c r="K17">
        <v>31.732162677172298</v>
      </c>
      <c r="L17">
        <v>60</v>
      </c>
      <c r="M17">
        <f>IF(ISBLANK(L17),0,60*(MAX(L$2:L$39)+1-L17)/(MAX(L$2:L$39)))</f>
        <v>1</v>
      </c>
      <c r="N17">
        <f t="shared" si="1"/>
        <v>32.732162677172298</v>
      </c>
    </row>
    <row r="18" spans="1:14" x14ac:dyDescent="0.25">
      <c r="A18" t="s">
        <v>30</v>
      </c>
      <c r="B18" t="s">
        <v>3</v>
      </c>
      <c r="C18" t="s">
        <v>477</v>
      </c>
      <c r="D18" t="s">
        <v>478</v>
      </c>
      <c r="E18" t="s">
        <v>479</v>
      </c>
      <c r="F18">
        <v>29</v>
      </c>
      <c r="G18" s="1">
        <v>0.48280000000000001</v>
      </c>
      <c r="H18" t="s">
        <v>92</v>
      </c>
      <c r="I18">
        <v>44</v>
      </c>
      <c r="J18">
        <v>84.489900000000006</v>
      </c>
      <c r="K18">
        <v>31.708256672430505</v>
      </c>
      <c r="L18">
        <v>60</v>
      </c>
      <c r="M18">
        <f>IF(ISBLANK(L18),0,60*(MAX(L$2:L$39)+1-L18)/(MAX(L$2:L$39)))</f>
        <v>1</v>
      </c>
      <c r="N18">
        <f t="shared" si="1"/>
        <v>32.708256672430508</v>
      </c>
    </row>
    <row r="19" spans="1:14" x14ac:dyDescent="0.25">
      <c r="A19" t="s">
        <v>140</v>
      </c>
      <c r="B19" t="s">
        <v>5</v>
      </c>
      <c r="C19" t="s">
        <v>480</v>
      </c>
      <c r="D19" t="s">
        <v>300</v>
      </c>
      <c r="E19" t="s">
        <v>481</v>
      </c>
      <c r="F19">
        <v>36</v>
      </c>
      <c r="G19" s="1">
        <v>0.63890000000000002</v>
      </c>
      <c r="H19" t="s">
        <v>92</v>
      </c>
      <c r="I19">
        <v>49</v>
      </c>
      <c r="J19">
        <v>80.488299999999995</v>
      </c>
      <c r="K19">
        <v>30.206494214427853</v>
      </c>
      <c r="L19">
        <v>60</v>
      </c>
      <c r="M19">
        <f>IF(ISBLANK(L19),0,60*(MAX(L$2:L$39)+1-L19)/(MAX(L$2:L$39)))</f>
        <v>1</v>
      </c>
      <c r="N19">
        <f t="shared" si="1"/>
        <v>31.206494214427853</v>
      </c>
    </row>
    <row r="20" spans="1:14" x14ac:dyDescent="0.25">
      <c r="A20" t="s">
        <v>34</v>
      </c>
      <c r="B20" t="s">
        <v>19</v>
      </c>
      <c r="C20" t="s">
        <v>428</v>
      </c>
      <c r="D20" t="s">
        <v>482</v>
      </c>
      <c r="E20" t="s">
        <v>483</v>
      </c>
      <c r="F20">
        <v>40</v>
      </c>
      <c r="G20" s="1">
        <v>0.6</v>
      </c>
      <c r="H20" t="s">
        <v>92</v>
      </c>
      <c r="I20">
        <v>54</v>
      </c>
      <c r="J20">
        <v>79.25</v>
      </c>
      <c r="K20">
        <v>29.741771990381302</v>
      </c>
      <c r="L20">
        <v>60</v>
      </c>
      <c r="M20">
        <f>IF(ISBLANK(L20),0,60*(MAX(L$2:L$39)+1-L20)/(MAX(L$2:L$39)))</f>
        <v>1</v>
      </c>
      <c r="N20">
        <f t="shared" si="1"/>
        <v>30.741771990381302</v>
      </c>
    </row>
    <row r="21" spans="1:14" x14ac:dyDescent="0.25">
      <c r="A21" t="s">
        <v>33</v>
      </c>
      <c r="B21" t="s">
        <v>0</v>
      </c>
      <c r="C21" t="s">
        <v>484</v>
      </c>
      <c r="D21" t="s">
        <v>485</v>
      </c>
      <c r="E21" t="s">
        <v>486</v>
      </c>
      <c r="F21">
        <v>31</v>
      </c>
      <c r="G21" s="1">
        <v>0.4839</v>
      </c>
      <c r="H21" t="s">
        <v>92</v>
      </c>
      <c r="I21">
        <v>55</v>
      </c>
      <c r="J21">
        <v>78.296300000000002</v>
      </c>
      <c r="K21">
        <v>29.383857442151314</v>
      </c>
      <c r="L21">
        <v>60</v>
      </c>
      <c r="M21">
        <f>IF(ISBLANK(L21),0,60*(MAX(L$2:L$39)+1-L21)/(MAX(L$2:L$39)))</f>
        <v>1</v>
      </c>
      <c r="N21">
        <f t="shared" si="1"/>
        <v>30.383857442151314</v>
      </c>
    </row>
    <row r="22" spans="1:14" x14ac:dyDescent="0.25">
      <c r="A22" t="s">
        <v>191</v>
      </c>
      <c r="B22" t="s">
        <v>18</v>
      </c>
      <c r="C22" t="s">
        <v>487</v>
      </c>
      <c r="D22" t="s">
        <v>424</v>
      </c>
      <c r="E22" t="s">
        <v>488</v>
      </c>
      <c r="F22">
        <v>29</v>
      </c>
      <c r="G22" s="1">
        <v>0.62070000000000003</v>
      </c>
      <c r="H22" t="s">
        <v>92</v>
      </c>
      <c r="I22">
        <v>56</v>
      </c>
      <c r="J22">
        <v>78.100399999999993</v>
      </c>
      <c r="K22">
        <v>29.310338033534077</v>
      </c>
      <c r="L22">
        <v>60</v>
      </c>
      <c r="M22">
        <f>IF(ISBLANK(L22),0,60*(MAX(L$2:L$39)+1-L22)/(MAX(L$2:L$39)))</f>
        <v>1</v>
      </c>
      <c r="N22">
        <f t="shared" si="1"/>
        <v>30.310338033534077</v>
      </c>
    </row>
    <row r="23" spans="1:14" x14ac:dyDescent="0.25">
      <c r="A23" t="s">
        <v>143</v>
      </c>
      <c r="B23" t="s">
        <v>8</v>
      </c>
      <c r="C23" t="s">
        <v>404</v>
      </c>
      <c r="D23" t="s">
        <v>295</v>
      </c>
      <c r="E23" t="s">
        <v>405</v>
      </c>
      <c r="F23">
        <v>57</v>
      </c>
      <c r="G23" s="1">
        <v>0.57889999999999997</v>
      </c>
      <c r="H23" t="s">
        <v>92</v>
      </c>
      <c r="I23">
        <v>57</v>
      </c>
      <c r="J23">
        <v>77.800600000000003</v>
      </c>
      <c r="K23">
        <v>29.197825942143343</v>
      </c>
      <c r="L23">
        <v>60</v>
      </c>
      <c r="M23">
        <f>IF(ISBLANK(L23),0,60*(MAX(L$2:L$39)+1-L23)/(MAX(L$2:L$39)))</f>
        <v>1</v>
      </c>
      <c r="N23">
        <f t="shared" si="1"/>
        <v>30.197825942143343</v>
      </c>
    </row>
    <row r="24" spans="1:14" x14ac:dyDescent="0.25">
      <c r="A24" t="s">
        <v>139</v>
      </c>
      <c r="B24" t="s">
        <v>15</v>
      </c>
      <c r="C24" t="s">
        <v>489</v>
      </c>
      <c r="D24" t="s">
        <v>490</v>
      </c>
      <c r="E24" t="s">
        <v>491</v>
      </c>
      <c r="F24">
        <v>46</v>
      </c>
      <c r="G24" s="1">
        <v>0.56520000000000004</v>
      </c>
      <c r="H24" t="s">
        <v>92</v>
      </c>
      <c r="I24">
        <v>58</v>
      </c>
      <c r="J24">
        <v>76.263499999999993</v>
      </c>
      <c r="K24">
        <v>28.620966917204345</v>
      </c>
      <c r="L24">
        <v>60</v>
      </c>
      <c r="M24">
        <f>IF(ISBLANK(L24),0,60*(MAX(L$2:L$39)+1-L24)/(MAX(L$2:L$39)))</f>
        <v>1</v>
      </c>
      <c r="N24">
        <f t="shared" si="1"/>
        <v>29.620966917204345</v>
      </c>
    </row>
    <row r="25" spans="1:14" x14ac:dyDescent="0.25">
      <c r="A25" t="s">
        <v>28</v>
      </c>
      <c r="B25" t="s">
        <v>6</v>
      </c>
      <c r="C25" t="s">
        <v>492</v>
      </c>
      <c r="D25" t="s">
        <v>389</v>
      </c>
      <c r="E25" t="s">
        <v>493</v>
      </c>
      <c r="F25">
        <v>25</v>
      </c>
      <c r="G25" s="1">
        <v>0.4</v>
      </c>
      <c r="H25" t="s">
        <v>92</v>
      </c>
      <c r="I25">
        <v>60</v>
      </c>
      <c r="J25">
        <v>74.933300000000003</v>
      </c>
      <c r="K25">
        <v>28.121755496363907</v>
      </c>
      <c r="L25">
        <v>60</v>
      </c>
      <c r="M25">
        <f>IF(ISBLANK(L25),0,60*(MAX(L$2:L$39)+1-L25)/(MAX(L$2:L$39)))</f>
        <v>1</v>
      </c>
      <c r="N25">
        <f t="shared" si="1"/>
        <v>29.121755496363907</v>
      </c>
    </row>
    <row r="26" spans="1:14" x14ac:dyDescent="0.25">
      <c r="A26" t="s">
        <v>192</v>
      </c>
      <c r="B26" t="s">
        <v>18</v>
      </c>
      <c r="C26" t="s">
        <v>494</v>
      </c>
      <c r="D26" t="s">
        <v>495</v>
      </c>
      <c r="E26" t="s">
        <v>496</v>
      </c>
      <c r="F26">
        <v>28</v>
      </c>
      <c r="G26" s="1">
        <v>0.67859999999999998</v>
      </c>
      <c r="H26" t="s">
        <v>92</v>
      </c>
      <c r="I26">
        <v>63</v>
      </c>
      <c r="J26">
        <v>72.697900000000004</v>
      </c>
      <c r="K26">
        <v>27.282831116461086</v>
      </c>
      <c r="L26">
        <v>60</v>
      </c>
      <c r="M26">
        <f>IF(ISBLANK(L26),0,60*(MAX(L$2:L$39)+1-L26)/(MAX(L$2:L$39)))</f>
        <v>1</v>
      </c>
      <c r="N26">
        <f t="shared" si="1"/>
        <v>28.282831116461086</v>
      </c>
    </row>
    <row r="27" spans="1:14" x14ac:dyDescent="0.25">
      <c r="A27" t="s">
        <v>36</v>
      </c>
      <c r="B27" t="s">
        <v>9</v>
      </c>
      <c r="C27" t="s">
        <v>497</v>
      </c>
      <c r="D27" t="s">
        <v>430</v>
      </c>
      <c r="E27" t="s">
        <v>498</v>
      </c>
      <c r="F27">
        <v>41</v>
      </c>
      <c r="G27" s="1">
        <v>0.46339999999999998</v>
      </c>
      <c r="H27" t="s">
        <v>92</v>
      </c>
      <c r="I27">
        <v>66</v>
      </c>
      <c r="J27">
        <v>71.637799999999999</v>
      </c>
      <c r="K27">
        <v>26.884985659211829</v>
      </c>
      <c r="L27">
        <v>60</v>
      </c>
      <c r="M27">
        <f>IF(ISBLANK(L27),0,60*(MAX(L$2:L$39)+1-L27)/(MAX(L$2:L$39)))</f>
        <v>1</v>
      </c>
      <c r="N27">
        <f t="shared" si="1"/>
        <v>27.884985659211829</v>
      </c>
    </row>
    <row r="28" spans="1:14" x14ac:dyDescent="0.25">
      <c r="A28" t="s">
        <v>141</v>
      </c>
      <c r="B28" t="s">
        <v>9</v>
      </c>
      <c r="C28" t="s">
        <v>499</v>
      </c>
      <c r="D28" t="s">
        <v>379</v>
      </c>
      <c r="E28" t="s">
        <v>500</v>
      </c>
      <c r="F28">
        <v>66</v>
      </c>
      <c r="G28" s="1">
        <v>0.42420000000000002</v>
      </c>
      <c r="H28" t="s">
        <v>92</v>
      </c>
      <c r="I28">
        <v>68</v>
      </c>
      <c r="J28">
        <v>70.2928</v>
      </c>
      <c r="K28">
        <v>26.380219938996529</v>
      </c>
      <c r="L28">
        <v>60</v>
      </c>
      <c r="M28">
        <f>IF(ISBLANK(L28),0,60*(MAX(L$2:L$39)+1-L28)/(MAX(L$2:L$39)))</f>
        <v>1</v>
      </c>
      <c r="N28">
        <f t="shared" si="1"/>
        <v>27.380219938996529</v>
      </c>
    </row>
    <row r="29" spans="1:14" x14ac:dyDescent="0.25">
      <c r="A29" t="s">
        <v>193</v>
      </c>
      <c r="B29" t="s">
        <v>5</v>
      </c>
      <c r="C29" t="s">
        <v>501</v>
      </c>
      <c r="D29" t="s">
        <v>502</v>
      </c>
      <c r="E29" t="s">
        <v>503</v>
      </c>
      <c r="F29">
        <v>28</v>
      </c>
      <c r="G29" s="1">
        <v>0.42859999999999998</v>
      </c>
      <c r="H29" t="s">
        <v>92</v>
      </c>
      <c r="I29">
        <v>72</v>
      </c>
      <c r="J29">
        <v>67.710999999999999</v>
      </c>
      <c r="K29">
        <v>25.411294930482125</v>
      </c>
      <c r="L29">
        <v>60</v>
      </c>
      <c r="M29">
        <f>IF(ISBLANK(L29),0,60*(MAX(L$2:L$39)+1-L29)/(MAX(L$2:L$39)))</f>
        <v>1</v>
      </c>
      <c r="N29">
        <f t="shared" si="1"/>
        <v>26.411294930482125</v>
      </c>
    </row>
    <row r="30" spans="1:14" x14ac:dyDescent="0.25">
      <c r="A30" t="s">
        <v>145</v>
      </c>
      <c r="B30" t="s">
        <v>15</v>
      </c>
      <c r="C30" t="s">
        <v>504</v>
      </c>
      <c r="D30" t="s">
        <v>505</v>
      </c>
      <c r="E30" t="s">
        <v>506</v>
      </c>
      <c r="F30">
        <v>49</v>
      </c>
      <c r="G30" s="1">
        <v>0.36730000000000002</v>
      </c>
      <c r="H30" t="s">
        <v>92</v>
      </c>
      <c r="I30">
        <v>80</v>
      </c>
      <c r="J30">
        <v>61.964300000000001</v>
      </c>
      <c r="K30">
        <v>23.254613023893807</v>
      </c>
      <c r="L30">
        <v>60</v>
      </c>
      <c r="M30">
        <f>IF(ISBLANK(L30),0,60*(MAX(L$2:L$39)+1-L30)/(MAX(L$2:L$39)))</f>
        <v>1</v>
      </c>
      <c r="N30">
        <f t="shared" si="1"/>
        <v>24.254613023893807</v>
      </c>
    </row>
    <row r="31" spans="1:14" x14ac:dyDescent="0.25">
      <c r="A31" t="s">
        <v>194</v>
      </c>
      <c r="B31" t="s">
        <v>8</v>
      </c>
      <c r="C31" t="s">
        <v>507</v>
      </c>
      <c r="D31" t="s">
        <v>389</v>
      </c>
      <c r="E31" t="s">
        <v>508</v>
      </c>
      <c r="F31">
        <v>26</v>
      </c>
      <c r="G31" s="1">
        <v>0.69230000000000003</v>
      </c>
      <c r="H31" t="s">
        <v>92</v>
      </c>
      <c r="I31">
        <v>81</v>
      </c>
      <c r="J31">
        <v>60.625599999999999</v>
      </c>
      <c r="K31">
        <v>22.752211633817801</v>
      </c>
      <c r="L31">
        <v>60</v>
      </c>
      <c r="M31">
        <f>IF(ISBLANK(L31),0,60*(MAX(L$2:L$39)+1-L31)/(MAX(L$2:L$39)))</f>
        <v>1</v>
      </c>
      <c r="N31">
        <f t="shared" si="1"/>
        <v>23.752211633817801</v>
      </c>
    </row>
    <row r="32" spans="1:14" x14ac:dyDescent="0.25">
      <c r="A32" t="s">
        <v>144</v>
      </c>
      <c r="B32" t="s">
        <v>18</v>
      </c>
      <c r="C32" t="s">
        <v>509</v>
      </c>
      <c r="D32" t="s">
        <v>300</v>
      </c>
      <c r="E32" t="s">
        <v>510</v>
      </c>
      <c r="F32">
        <v>25</v>
      </c>
      <c r="G32" s="1">
        <v>0.64</v>
      </c>
      <c r="H32" t="s">
        <v>92</v>
      </c>
      <c r="I32">
        <v>86</v>
      </c>
      <c r="J32">
        <v>57.606699999999996</v>
      </c>
      <c r="K32">
        <v>21.61924714849588</v>
      </c>
      <c r="L32">
        <v>60</v>
      </c>
      <c r="M32">
        <f>IF(ISBLANK(L32),0,60*(MAX(L$2:L$39)+1-L32)/(MAX(L$2:L$39)))</f>
        <v>1</v>
      </c>
      <c r="N32">
        <f t="shared" si="1"/>
        <v>22.61924714849588</v>
      </c>
    </row>
    <row r="33" spans="1:14" x14ac:dyDescent="0.25">
      <c r="A33" t="s">
        <v>161</v>
      </c>
      <c r="B33" t="s">
        <v>12</v>
      </c>
      <c r="C33" t="s">
        <v>512</v>
      </c>
      <c r="D33" t="s">
        <v>320</v>
      </c>
      <c r="E33" t="s">
        <v>513</v>
      </c>
      <c r="F33">
        <v>48</v>
      </c>
      <c r="G33" s="1">
        <v>0.41670000000000001</v>
      </c>
      <c r="H33" t="s">
        <v>92</v>
      </c>
      <c r="I33">
        <v>93</v>
      </c>
      <c r="J33">
        <v>53.848599999999998</v>
      </c>
      <c r="K33">
        <v>20.208867926829608</v>
      </c>
      <c r="L33">
        <v>60</v>
      </c>
      <c r="M33">
        <f>IF(ISBLANK(L33),0,60*(MAX(L$2:L$39)+1-L33)/(MAX(L$2:L$39)))</f>
        <v>1</v>
      </c>
      <c r="N33">
        <f t="shared" si="1"/>
        <v>21.208867926829608</v>
      </c>
    </row>
    <row r="34" spans="1:14" x14ac:dyDescent="0.25">
      <c r="A34" t="s">
        <v>195</v>
      </c>
      <c r="B34" t="s">
        <v>19</v>
      </c>
      <c r="C34" t="s">
        <v>345</v>
      </c>
      <c r="D34" t="s">
        <v>514</v>
      </c>
      <c r="E34" t="s">
        <v>515</v>
      </c>
      <c r="F34">
        <v>47</v>
      </c>
      <c r="G34" s="1">
        <v>0.2979</v>
      </c>
      <c r="H34" t="s">
        <v>92</v>
      </c>
      <c r="I34">
        <v>99</v>
      </c>
      <c r="J34">
        <v>50.207500000000003</v>
      </c>
      <c r="K34">
        <v>18.842397693464598</v>
      </c>
      <c r="L34">
        <v>60</v>
      </c>
      <c r="M34">
        <f>IF(ISBLANK(L34),0,60*(MAX(L$2:L$39)+1-L34)/(MAX(L$2:L$39)))</f>
        <v>1</v>
      </c>
      <c r="N34">
        <f t="shared" si="1"/>
        <v>19.842397693464598</v>
      </c>
    </row>
    <row r="35" spans="1:14" x14ac:dyDescent="0.25">
      <c r="A35" t="s">
        <v>146</v>
      </c>
      <c r="B35" t="s">
        <v>14</v>
      </c>
      <c r="C35" t="s">
        <v>516</v>
      </c>
      <c r="D35" t="s">
        <v>389</v>
      </c>
      <c r="E35" t="s">
        <v>517</v>
      </c>
      <c r="F35">
        <v>57</v>
      </c>
      <c r="G35" s="1">
        <v>0.28070000000000001</v>
      </c>
      <c r="H35" t="s">
        <v>92</v>
      </c>
      <c r="I35">
        <v>102</v>
      </c>
      <c r="J35">
        <v>47.658999999999999</v>
      </c>
      <c r="K35">
        <v>17.885969858543628</v>
      </c>
      <c r="L35">
        <v>60</v>
      </c>
      <c r="M35">
        <f>IF(ISBLANK(L35),0,60*(MAX(L$2:L$39)+1-L35)/(MAX(L$2:L$39)))</f>
        <v>1</v>
      </c>
      <c r="N35">
        <f t="shared" si="1"/>
        <v>18.885969858543628</v>
      </c>
    </row>
    <row r="36" spans="1:14" x14ac:dyDescent="0.25">
      <c r="A36" t="s">
        <v>196</v>
      </c>
      <c r="B36" t="s">
        <v>14</v>
      </c>
      <c r="C36" t="s">
        <v>518</v>
      </c>
      <c r="D36" t="s">
        <v>519</v>
      </c>
      <c r="E36" t="s">
        <v>520</v>
      </c>
      <c r="F36">
        <v>54</v>
      </c>
      <c r="G36" s="1">
        <v>0.25929999999999997</v>
      </c>
      <c r="H36" t="s">
        <v>92</v>
      </c>
      <c r="I36">
        <v>107</v>
      </c>
      <c r="J36">
        <v>44.779800000000002</v>
      </c>
      <c r="K36">
        <v>16.805433455834407</v>
      </c>
      <c r="L36">
        <v>60</v>
      </c>
      <c r="M36">
        <f>IF(ISBLANK(L36),0,60*(MAX(L$2:L$39)+1-L36)/(MAX(L$2:L$39)))</f>
        <v>1</v>
      </c>
      <c r="N36">
        <f t="shared" si="1"/>
        <v>17.805433455834407</v>
      </c>
    </row>
    <row r="37" spans="1:14" x14ac:dyDescent="0.25">
      <c r="A37" t="s">
        <v>39</v>
      </c>
      <c r="B37" t="s">
        <v>12</v>
      </c>
      <c r="C37" t="s">
        <v>497</v>
      </c>
      <c r="D37" t="s">
        <v>435</v>
      </c>
      <c r="E37" t="s">
        <v>521</v>
      </c>
      <c r="F37">
        <v>44</v>
      </c>
      <c r="G37" s="1">
        <v>0.2727</v>
      </c>
      <c r="H37" t="s">
        <v>92</v>
      </c>
      <c r="I37">
        <v>115</v>
      </c>
      <c r="J37">
        <v>36.373699999999999</v>
      </c>
      <c r="K37">
        <v>13.650703998063499</v>
      </c>
      <c r="L37">
        <v>60</v>
      </c>
      <c r="M37">
        <f>IF(ISBLANK(L37),0,60*(MAX(L$2:L$39)+1-L37)/(MAX(L$2:L$39)))</f>
        <v>1</v>
      </c>
      <c r="N37">
        <f t="shared" si="1"/>
        <v>14.650703998063499</v>
      </c>
    </row>
    <row r="38" spans="1:14" x14ac:dyDescent="0.25">
      <c r="A38" t="s">
        <v>197</v>
      </c>
      <c r="B38" t="s">
        <v>12</v>
      </c>
      <c r="C38" t="s">
        <v>522</v>
      </c>
      <c r="D38" t="s">
        <v>523</v>
      </c>
      <c r="E38" t="s">
        <v>524</v>
      </c>
      <c r="F38">
        <v>48</v>
      </c>
      <c r="G38" s="1">
        <v>0.25</v>
      </c>
      <c r="H38" t="s">
        <v>92</v>
      </c>
      <c r="I38">
        <v>120</v>
      </c>
      <c r="J38">
        <v>31.591899999999999</v>
      </c>
      <c r="K38">
        <v>11.856139893286146</v>
      </c>
      <c r="L38">
        <v>60</v>
      </c>
      <c r="M38">
        <f>IF(ISBLANK(L38),0,60*(MAX(L$2:L$39)+1-L38)/(MAX(L$2:L$39)))</f>
        <v>1</v>
      </c>
      <c r="N38">
        <f t="shared" si="1"/>
        <v>12.856139893286146</v>
      </c>
    </row>
    <row r="39" spans="1:14" x14ac:dyDescent="0.25">
      <c r="A39" t="s">
        <v>198</v>
      </c>
      <c r="B39" t="s">
        <v>26</v>
      </c>
      <c r="C39" t="s">
        <v>525</v>
      </c>
      <c r="D39" t="s">
        <v>434</v>
      </c>
      <c r="E39" t="s">
        <v>526</v>
      </c>
      <c r="F39">
        <v>24</v>
      </c>
      <c r="G39" s="1">
        <v>0.29170000000000001</v>
      </c>
      <c r="H39" t="s">
        <v>92</v>
      </c>
      <c r="I39">
        <v>138</v>
      </c>
      <c r="J39">
        <v>14.0321</v>
      </c>
      <c r="K39">
        <v>5.2661138012142521</v>
      </c>
      <c r="L39">
        <v>60</v>
      </c>
      <c r="M39">
        <f>IF(ISBLANK(L39),0,60*(MAX(L$2:L$39)+1-L39)/(MAX(L$2:L$39)))</f>
        <v>1</v>
      </c>
      <c r="N39">
        <f t="shared" ref="N39" si="2">IF(M39=0,0,M39+K39)</f>
        <v>6.2661138012142521</v>
      </c>
    </row>
  </sheetData>
  <sortState ref="A2:Q186">
    <sortCondition ref="H2:H186"/>
    <sortCondition descending="1" ref="N2:N186"/>
    <sortCondition descending="1" ref="J2:J18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1" width="23.85546875" bestFit="1" customWidth="1"/>
    <col min="2" max="2" width="37" bestFit="1" customWidth="1"/>
    <col min="3" max="5" width="15.7109375" hidden="1" customWidth="1"/>
    <col min="6" max="6" width="6.85546875" hidden="1" customWidth="1"/>
    <col min="7" max="7" width="11.140625" hidden="1" customWidth="1"/>
    <col min="8" max="8" width="7.85546875" bestFit="1" customWidth="1"/>
    <col min="9" max="9" width="7.85546875" customWidth="1"/>
    <col min="10" max="10" width="9" bestFit="1" customWidth="1"/>
    <col min="11" max="11" width="9" customWidth="1"/>
  </cols>
  <sheetData>
    <row r="1" spans="1:17" x14ac:dyDescent="0.25">
      <c r="A1" t="s">
        <v>88</v>
      </c>
      <c r="B1" t="s">
        <v>89</v>
      </c>
      <c r="C1" t="s">
        <v>292</v>
      </c>
      <c r="D1" t="s">
        <v>293</v>
      </c>
      <c r="E1" t="s">
        <v>289</v>
      </c>
      <c r="F1" t="s">
        <v>96</v>
      </c>
      <c r="G1" t="s">
        <v>97</v>
      </c>
      <c r="H1" t="s">
        <v>90</v>
      </c>
      <c r="I1" t="s">
        <v>182</v>
      </c>
      <c r="J1" t="s">
        <v>91</v>
      </c>
      <c r="K1" t="s">
        <v>94</v>
      </c>
      <c r="L1" t="s">
        <v>98</v>
      </c>
      <c r="M1" t="s">
        <v>93</v>
      </c>
      <c r="N1" t="s">
        <v>95</v>
      </c>
      <c r="O1" t="s">
        <v>99</v>
      </c>
      <c r="P1" t="s">
        <v>100</v>
      </c>
      <c r="Q1" t="s">
        <v>101</v>
      </c>
    </row>
    <row r="2" spans="1:17" x14ac:dyDescent="0.25">
      <c r="A2" t="s">
        <v>199</v>
      </c>
      <c r="B2" t="s">
        <v>0</v>
      </c>
      <c r="C2" t="s">
        <v>534</v>
      </c>
      <c r="D2" t="s">
        <v>535</v>
      </c>
      <c r="E2" t="s">
        <v>536</v>
      </c>
      <c r="F2">
        <v>57</v>
      </c>
      <c r="G2" s="1">
        <v>0.89470000000000005</v>
      </c>
      <c r="H2" t="s">
        <v>92</v>
      </c>
      <c r="I2">
        <v>1</v>
      </c>
      <c r="J2">
        <v>124.068</v>
      </c>
      <c r="K2">
        <v>40</v>
      </c>
      <c r="L2">
        <v>60</v>
      </c>
      <c r="M2">
        <f>IF(ISBLANK(L2),0,60*(MAX(L$2:L$39)+1-L2)/(MAX(L$2:L$39)))</f>
        <v>1</v>
      </c>
      <c r="N2">
        <f t="shared" ref="N2" si="0">IF(M2=0,0,M2+K2)</f>
        <v>41</v>
      </c>
    </row>
    <row r="3" spans="1:17" x14ac:dyDescent="0.25">
      <c r="A3" t="s">
        <v>40</v>
      </c>
      <c r="B3" t="s">
        <v>0</v>
      </c>
      <c r="C3" t="s">
        <v>537</v>
      </c>
      <c r="D3" t="s">
        <v>307</v>
      </c>
      <c r="E3" t="s">
        <v>538</v>
      </c>
      <c r="F3">
        <v>57</v>
      </c>
      <c r="G3" s="1">
        <v>0.84209999999999996</v>
      </c>
      <c r="H3" t="s">
        <v>92</v>
      </c>
      <c r="I3">
        <v>2</v>
      </c>
      <c r="J3">
        <v>115.7796</v>
      </c>
      <c r="K3">
        <v>37.32778798723281</v>
      </c>
      <c r="L3">
        <v>60</v>
      </c>
      <c r="M3">
        <f>IF(ISBLANK(L3),0,60*(MAX(L$2:L$39)+1-L3)/(MAX(L$2:L$39)))</f>
        <v>1</v>
      </c>
      <c r="N3">
        <f t="shared" ref="N3:N34" si="1">IF(M3=0,0,M3+K3)</f>
        <v>38.32778798723281</v>
      </c>
    </row>
    <row r="4" spans="1:17" x14ac:dyDescent="0.25">
      <c r="A4" t="s">
        <v>41</v>
      </c>
      <c r="B4" t="s">
        <v>3</v>
      </c>
      <c r="C4" t="s">
        <v>539</v>
      </c>
      <c r="D4" t="s">
        <v>436</v>
      </c>
      <c r="E4" t="s">
        <v>540</v>
      </c>
      <c r="F4">
        <v>26</v>
      </c>
      <c r="G4" s="1">
        <v>0.69230000000000003</v>
      </c>
      <c r="H4" t="s">
        <v>92</v>
      </c>
      <c r="I4">
        <v>7</v>
      </c>
      <c r="J4">
        <v>105.6979</v>
      </c>
      <c r="K4">
        <v>34.077409162717224</v>
      </c>
      <c r="L4">
        <v>60</v>
      </c>
      <c r="M4">
        <f>IF(ISBLANK(L4),0,60*(MAX(L$2:L$39)+1-L4)/(MAX(L$2:L$39)))</f>
        <v>1</v>
      </c>
      <c r="N4">
        <f t="shared" si="1"/>
        <v>35.077409162717224</v>
      </c>
    </row>
    <row r="5" spans="1:17" x14ac:dyDescent="0.25">
      <c r="A5" t="s">
        <v>42</v>
      </c>
      <c r="B5" t="s">
        <v>3</v>
      </c>
      <c r="C5" t="s">
        <v>541</v>
      </c>
      <c r="D5" t="s">
        <v>325</v>
      </c>
      <c r="E5" t="s">
        <v>542</v>
      </c>
      <c r="F5">
        <v>22</v>
      </c>
      <c r="G5" s="1">
        <v>0.68179999999999996</v>
      </c>
      <c r="H5" t="s">
        <v>92</v>
      </c>
      <c r="I5">
        <v>9</v>
      </c>
      <c r="J5">
        <v>98.771000000000001</v>
      </c>
      <c r="K5">
        <v>31.84414998226779</v>
      </c>
      <c r="L5">
        <v>60</v>
      </c>
      <c r="M5">
        <f>IF(ISBLANK(L5),0,60*(MAX(L$2:L$39)+1-L5)/(MAX(L$2:L$39)))</f>
        <v>1</v>
      </c>
      <c r="N5">
        <f t="shared" si="1"/>
        <v>32.844149982267794</v>
      </c>
    </row>
    <row r="6" spans="1:17" x14ac:dyDescent="0.25">
      <c r="A6" t="s">
        <v>154</v>
      </c>
      <c r="B6" t="s">
        <v>3</v>
      </c>
      <c r="C6" t="s">
        <v>543</v>
      </c>
      <c r="D6" t="s">
        <v>389</v>
      </c>
      <c r="E6" t="s">
        <v>544</v>
      </c>
      <c r="F6">
        <v>38</v>
      </c>
      <c r="G6" s="1">
        <v>0.71050000000000002</v>
      </c>
      <c r="H6" t="s">
        <v>92</v>
      </c>
      <c r="I6">
        <v>13</v>
      </c>
      <c r="J6">
        <v>94.971900000000005</v>
      </c>
      <c r="K6">
        <v>30.619305542122063</v>
      </c>
      <c r="L6">
        <v>60</v>
      </c>
      <c r="M6">
        <f>IF(ISBLANK(L6),0,60*(MAX(L$2:L$39)+1-L6)/(MAX(L$2:L$39)))</f>
        <v>1</v>
      </c>
      <c r="N6">
        <f t="shared" si="1"/>
        <v>31.619305542122063</v>
      </c>
    </row>
    <row r="7" spans="1:17" x14ac:dyDescent="0.25">
      <c r="A7" t="s">
        <v>155</v>
      </c>
      <c r="B7" t="s">
        <v>15</v>
      </c>
      <c r="C7" t="s">
        <v>545</v>
      </c>
      <c r="D7" t="s">
        <v>330</v>
      </c>
      <c r="E7" t="s">
        <v>546</v>
      </c>
      <c r="F7">
        <v>44</v>
      </c>
      <c r="G7" s="1">
        <v>0.81820000000000004</v>
      </c>
      <c r="H7" t="s">
        <v>92</v>
      </c>
      <c r="I7">
        <v>19</v>
      </c>
      <c r="J7">
        <v>85.668000000000006</v>
      </c>
      <c r="K7">
        <v>27.619692426733728</v>
      </c>
      <c r="L7">
        <v>60</v>
      </c>
      <c r="M7">
        <f>IF(ISBLANK(L7),0,60*(MAX(L$2:L$39)+1-L7)/(MAX(L$2:L$39)))</f>
        <v>1</v>
      </c>
      <c r="N7">
        <f t="shared" si="1"/>
        <v>28.619692426733728</v>
      </c>
    </row>
    <row r="8" spans="1:17" x14ac:dyDescent="0.25">
      <c r="A8" t="s">
        <v>152</v>
      </c>
      <c r="B8" t="s">
        <v>6</v>
      </c>
      <c r="C8" t="s">
        <v>547</v>
      </c>
      <c r="D8" t="s">
        <v>301</v>
      </c>
      <c r="E8" t="s">
        <v>548</v>
      </c>
      <c r="F8">
        <v>30</v>
      </c>
      <c r="G8" s="1">
        <v>0.6</v>
      </c>
      <c r="H8" t="s">
        <v>92</v>
      </c>
      <c r="I8">
        <v>21</v>
      </c>
      <c r="J8">
        <v>85.222200000000001</v>
      </c>
      <c r="K8">
        <v>27.475964793500339</v>
      </c>
      <c r="L8">
        <v>60</v>
      </c>
      <c r="M8">
        <f>IF(ISBLANK(L8),0,60*(MAX(L$2:L$39)+1-L8)/(MAX(L$2:L$39)))</f>
        <v>1</v>
      </c>
      <c r="N8">
        <f t="shared" si="1"/>
        <v>28.475964793500339</v>
      </c>
    </row>
    <row r="9" spans="1:17" x14ac:dyDescent="0.25">
      <c r="A9" t="s">
        <v>200</v>
      </c>
      <c r="B9" t="s">
        <v>6</v>
      </c>
      <c r="C9" t="s">
        <v>549</v>
      </c>
      <c r="D9" t="s">
        <v>550</v>
      </c>
      <c r="E9" t="s">
        <v>551</v>
      </c>
      <c r="F9">
        <v>34</v>
      </c>
      <c r="G9" s="1">
        <v>0.52939999999999998</v>
      </c>
      <c r="H9" t="s">
        <v>92</v>
      </c>
      <c r="I9">
        <v>24</v>
      </c>
      <c r="J9">
        <v>84.581500000000005</v>
      </c>
      <c r="K9">
        <v>27.269400651255765</v>
      </c>
      <c r="L9">
        <v>60</v>
      </c>
      <c r="M9">
        <f>IF(ISBLANK(L9),0,60*(MAX(L$2:L$39)+1-L9)/(MAX(L$2:L$39)))</f>
        <v>1</v>
      </c>
      <c r="N9">
        <f t="shared" si="1"/>
        <v>28.269400651255765</v>
      </c>
    </row>
    <row r="10" spans="1:17" x14ac:dyDescent="0.25">
      <c r="A10" t="s">
        <v>153</v>
      </c>
      <c r="B10" t="s">
        <v>6</v>
      </c>
      <c r="C10" t="s">
        <v>552</v>
      </c>
      <c r="D10" t="s">
        <v>317</v>
      </c>
      <c r="E10" t="s">
        <v>553</v>
      </c>
      <c r="F10">
        <v>34</v>
      </c>
      <c r="G10" s="1">
        <v>0.55879999999999996</v>
      </c>
      <c r="H10" t="s">
        <v>92</v>
      </c>
      <c r="I10">
        <v>28</v>
      </c>
      <c r="J10">
        <v>81.625900000000001</v>
      </c>
      <c r="K10">
        <v>26.316503852725926</v>
      </c>
      <c r="L10">
        <v>60</v>
      </c>
      <c r="M10">
        <f>IF(ISBLANK(L10),0,60*(MAX(L$2:L$39)+1-L10)/(MAX(L$2:L$39)))</f>
        <v>1</v>
      </c>
      <c r="N10">
        <f t="shared" si="1"/>
        <v>27.316503852725926</v>
      </c>
    </row>
    <row r="11" spans="1:17" x14ac:dyDescent="0.25">
      <c r="A11" t="s">
        <v>201</v>
      </c>
      <c r="B11" t="s">
        <v>9</v>
      </c>
      <c r="C11" t="s">
        <v>353</v>
      </c>
      <c r="D11" t="s">
        <v>379</v>
      </c>
      <c r="E11" t="s">
        <v>554</v>
      </c>
      <c r="F11">
        <v>62</v>
      </c>
      <c r="G11" s="1">
        <v>0.5968</v>
      </c>
      <c r="H11" t="s">
        <v>92</v>
      </c>
      <c r="I11">
        <v>30</v>
      </c>
      <c r="J11">
        <v>79.051699999999997</v>
      </c>
      <c r="K11">
        <v>25.486571879936808</v>
      </c>
      <c r="L11">
        <v>60</v>
      </c>
      <c r="M11">
        <f>IF(ISBLANK(L11),0,60*(MAX(L$2:L$39)+1-L11)/(MAX(L$2:L$39)))</f>
        <v>1</v>
      </c>
      <c r="N11">
        <f t="shared" si="1"/>
        <v>26.486571879936808</v>
      </c>
    </row>
    <row r="12" spans="1:17" x14ac:dyDescent="0.25">
      <c r="A12" t="s">
        <v>202</v>
      </c>
      <c r="B12" t="s">
        <v>14</v>
      </c>
      <c r="C12" t="s">
        <v>555</v>
      </c>
      <c r="D12" t="s">
        <v>438</v>
      </c>
      <c r="E12" t="s">
        <v>556</v>
      </c>
      <c r="F12">
        <v>57</v>
      </c>
      <c r="G12" s="1">
        <v>0.75439999999999996</v>
      </c>
      <c r="H12" t="s">
        <v>92</v>
      </c>
      <c r="I12">
        <v>31</v>
      </c>
      <c r="J12">
        <v>78.618099999999998</v>
      </c>
      <c r="K12">
        <v>25.346777573588678</v>
      </c>
      <c r="L12">
        <v>60</v>
      </c>
      <c r="M12">
        <f>IF(ISBLANK(L12),0,60*(MAX(L$2:L$39)+1-L12)/(MAX(L$2:L$39)))</f>
        <v>1</v>
      </c>
      <c r="N12">
        <f t="shared" si="1"/>
        <v>26.346777573588678</v>
      </c>
    </row>
    <row r="13" spans="1:17" x14ac:dyDescent="0.25">
      <c r="A13" t="s">
        <v>43</v>
      </c>
      <c r="B13" t="s">
        <v>5</v>
      </c>
      <c r="C13" t="s">
        <v>557</v>
      </c>
      <c r="D13" t="s">
        <v>558</v>
      </c>
      <c r="E13" t="s">
        <v>559</v>
      </c>
      <c r="F13">
        <v>37</v>
      </c>
      <c r="G13" s="1">
        <v>0.67569999999999997</v>
      </c>
      <c r="H13" t="s">
        <v>92</v>
      </c>
      <c r="I13">
        <v>36</v>
      </c>
      <c r="J13">
        <v>73.089500000000001</v>
      </c>
      <c r="K13">
        <v>23.564335686881389</v>
      </c>
      <c r="L13">
        <v>60</v>
      </c>
      <c r="M13">
        <f>IF(ISBLANK(L13),0,60*(MAX(L$2:L$39)+1-L13)/(MAX(L$2:L$39)))</f>
        <v>1</v>
      </c>
      <c r="N13">
        <f t="shared" si="1"/>
        <v>24.564335686881389</v>
      </c>
    </row>
    <row r="14" spans="1:17" x14ac:dyDescent="0.25">
      <c r="A14" t="s">
        <v>203</v>
      </c>
      <c r="B14" t="s">
        <v>18</v>
      </c>
      <c r="C14" t="s">
        <v>560</v>
      </c>
      <c r="D14" t="s">
        <v>561</v>
      </c>
      <c r="E14" t="s">
        <v>562</v>
      </c>
      <c r="F14">
        <v>42</v>
      </c>
      <c r="G14" s="1">
        <v>0.73809999999999998</v>
      </c>
      <c r="H14" t="s">
        <v>92</v>
      </c>
      <c r="I14">
        <v>38</v>
      </c>
      <c r="J14">
        <v>71.760400000000004</v>
      </c>
      <c r="K14">
        <v>23.135828739078573</v>
      </c>
      <c r="L14">
        <v>60</v>
      </c>
      <c r="M14">
        <f>IF(ISBLANK(L14),0,60*(MAX(L$2:L$39)+1-L14)/(MAX(L$2:L$39)))</f>
        <v>1</v>
      </c>
      <c r="N14">
        <f t="shared" si="1"/>
        <v>24.135828739078573</v>
      </c>
    </row>
    <row r="15" spans="1:17" x14ac:dyDescent="0.25">
      <c r="A15" t="s">
        <v>157</v>
      </c>
      <c r="B15" t="s">
        <v>5</v>
      </c>
      <c r="C15" t="s">
        <v>563</v>
      </c>
      <c r="D15" t="s">
        <v>564</v>
      </c>
      <c r="E15" t="s">
        <v>565</v>
      </c>
      <c r="F15">
        <v>43</v>
      </c>
      <c r="G15" s="1">
        <v>0.6512</v>
      </c>
      <c r="H15" t="s">
        <v>92</v>
      </c>
      <c r="I15">
        <v>43</v>
      </c>
      <c r="J15">
        <v>69.728700000000003</v>
      </c>
      <c r="K15">
        <v>22.480800851146146</v>
      </c>
      <c r="L15">
        <v>60</v>
      </c>
      <c r="M15">
        <f>IF(ISBLANK(L15),0,60*(MAX(L$2:L$39)+1-L15)/(MAX(L$2:L$39)))</f>
        <v>1</v>
      </c>
      <c r="N15">
        <f t="shared" si="1"/>
        <v>23.480800851146146</v>
      </c>
    </row>
    <row r="16" spans="1:17" x14ac:dyDescent="0.25">
      <c r="A16" t="s">
        <v>204</v>
      </c>
      <c r="B16" t="s">
        <v>15</v>
      </c>
      <c r="C16" t="s">
        <v>566</v>
      </c>
      <c r="D16" t="s">
        <v>567</v>
      </c>
      <c r="E16" t="s">
        <v>568</v>
      </c>
      <c r="F16">
        <v>45</v>
      </c>
      <c r="G16" s="1">
        <v>0.6</v>
      </c>
      <c r="H16" t="s">
        <v>92</v>
      </c>
      <c r="I16">
        <v>44</v>
      </c>
      <c r="J16">
        <v>69.206299999999999</v>
      </c>
      <c r="K16">
        <v>22.312377083534837</v>
      </c>
      <c r="L16">
        <v>60</v>
      </c>
      <c r="M16">
        <f>IF(ISBLANK(L16),0,60*(MAX(L$2:L$39)+1-L16)/(MAX(L$2:L$39)))</f>
        <v>1</v>
      </c>
      <c r="N16">
        <f t="shared" si="1"/>
        <v>23.312377083534837</v>
      </c>
    </row>
    <row r="17" spans="1:14" x14ac:dyDescent="0.25">
      <c r="A17" t="s">
        <v>205</v>
      </c>
      <c r="B17" t="s">
        <v>18</v>
      </c>
      <c r="C17" t="s">
        <v>569</v>
      </c>
      <c r="D17" t="s">
        <v>530</v>
      </c>
      <c r="E17" t="s">
        <v>570</v>
      </c>
      <c r="F17">
        <v>42</v>
      </c>
      <c r="G17" s="1">
        <v>0.71430000000000005</v>
      </c>
      <c r="H17" t="s">
        <v>92</v>
      </c>
      <c r="I17">
        <v>45</v>
      </c>
      <c r="J17">
        <v>69.104200000000006</v>
      </c>
      <c r="K17">
        <v>22.279459651159044</v>
      </c>
      <c r="L17">
        <v>60</v>
      </c>
      <c r="M17">
        <f>IF(ISBLANK(L17),0,60*(MAX(L$2:L$39)+1-L17)/(MAX(L$2:L$39)))</f>
        <v>1</v>
      </c>
      <c r="N17">
        <f t="shared" si="1"/>
        <v>23.279459651159044</v>
      </c>
    </row>
    <row r="18" spans="1:14" x14ac:dyDescent="0.25">
      <c r="A18" t="s">
        <v>156</v>
      </c>
      <c r="B18" t="s">
        <v>18</v>
      </c>
      <c r="C18" t="s">
        <v>571</v>
      </c>
      <c r="D18" t="s">
        <v>572</v>
      </c>
      <c r="E18" t="s">
        <v>573</v>
      </c>
      <c r="F18">
        <v>44</v>
      </c>
      <c r="G18" s="1">
        <v>0.72729999999999995</v>
      </c>
      <c r="H18" t="s">
        <v>92</v>
      </c>
      <c r="I18">
        <v>46</v>
      </c>
      <c r="J18">
        <v>68.331699999999998</v>
      </c>
      <c r="K18">
        <v>22.030402682399973</v>
      </c>
      <c r="L18">
        <v>60</v>
      </c>
      <c r="M18">
        <f>IF(ISBLANK(L18),0,60*(MAX(L$2:L$39)+1-L18)/(MAX(L$2:L$39)))</f>
        <v>1</v>
      </c>
      <c r="N18">
        <f t="shared" si="1"/>
        <v>23.030402682399973</v>
      </c>
    </row>
    <row r="19" spans="1:14" x14ac:dyDescent="0.25">
      <c r="A19" t="s">
        <v>206</v>
      </c>
      <c r="B19" t="s">
        <v>9</v>
      </c>
      <c r="C19" t="s">
        <v>574</v>
      </c>
      <c r="D19" t="s">
        <v>399</v>
      </c>
      <c r="E19" t="s">
        <v>575</v>
      </c>
      <c r="F19">
        <v>23</v>
      </c>
      <c r="G19" s="1">
        <v>0.4783</v>
      </c>
      <c r="H19" t="s">
        <v>92</v>
      </c>
      <c r="I19">
        <v>51</v>
      </c>
      <c r="J19">
        <v>64.230800000000002</v>
      </c>
      <c r="K19">
        <v>20.708256762420607</v>
      </c>
      <c r="L19">
        <v>60</v>
      </c>
      <c r="M19">
        <f>IF(ISBLANK(L19),0,60*(MAX(L$2:L$39)+1-L19)/(MAX(L$2:L$39)))</f>
        <v>1</v>
      </c>
      <c r="N19">
        <f t="shared" si="1"/>
        <v>21.708256762420607</v>
      </c>
    </row>
    <row r="20" spans="1:14" x14ac:dyDescent="0.25">
      <c r="A20" t="s">
        <v>159</v>
      </c>
      <c r="B20" t="s">
        <v>8</v>
      </c>
      <c r="C20" t="s">
        <v>576</v>
      </c>
      <c r="D20" t="s">
        <v>436</v>
      </c>
      <c r="E20" t="s">
        <v>577</v>
      </c>
      <c r="F20">
        <v>69</v>
      </c>
      <c r="G20" s="1">
        <v>0.49280000000000002</v>
      </c>
      <c r="H20" t="s">
        <v>92</v>
      </c>
      <c r="I20">
        <v>53</v>
      </c>
      <c r="J20">
        <v>63.781300000000002</v>
      </c>
      <c r="K20">
        <v>20.56333623496792</v>
      </c>
      <c r="L20">
        <v>60</v>
      </c>
      <c r="M20">
        <f>IF(ISBLANK(L20),0,60*(MAX(L$2:L$39)+1-L20)/(MAX(L$2:L$39)))</f>
        <v>1</v>
      </c>
      <c r="N20">
        <f t="shared" si="1"/>
        <v>21.56333623496792</v>
      </c>
    </row>
    <row r="21" spans="1:14" x14ac:dyDescent="0.25">
      <c r="A21" t="s">
        <v>207</v>
      </c>
      <c r="B21" t="s">
        <v>9</v>
      </c>
      <c r="C21" t="s">
        <v>578</v>
      </c>
      <c r="D21" t="s">
        <v>446</v>
      </c>
      <c r="E21" t="s">
        <v>579</v>
      </c>
      <c r="F21">
        <v>54</v>
      </c>
      <c r="G21" s="1">
        <v>0.40739999999999998</v>
      </c>
      <c r="H21" t="s">
        <v>92</v>
      </c>
      <c r="I21">
        <v>58</v>
      </c>
      <c r="J21">
        <v>60.962400000000002</v>
      </c>
      <c r="K21">
        <v>19.654512041783541</v>
      </c>
      <c r="L21">
        <v>60</v>
      </c>
      <c r="M21">
        <f>IF(ISBLANK(L21),0,60*(MAX(L$2:L$39)+1-L21)/(MAX(L$2:L$39)))</f>
        <v>1</v>
      </c>
      <c r="N21">
        <f t="shared" si="1"/>
        <v>20.654512041783541</v>
      </c>
    </row>
    <row r="22" spans="1:14" x14ac:dyDescent="0.25">
      <c r="A22" t="s">
        <v>158</v>
      </c>
      <c r="B22" t="s">
        <v>14</v>
      </c>
      <c r="C22" t="s">
        <v>580</v>
      </c>
      <c r="D22" t="s">
        <v>581</v>
      </c>
      <c r="E22" t="s">
        <v>582</v>
      </c>
      <c r="F22">
        <v>48</v>
      </c>
      <c r="G22" s="1">
        <v>0.54169999999999996</v>
      </c>
      <c r="H22" t="s">
        <v>92</v>
      </c>
      <c r="I22">
        <v>59</v>
      </c>
      <c r="J22">
        <v>60.633200000000002</v>
      </c>
      <c r="K22">
        <v>19.548376696650223</v>
      </c>
      <c r="L22">
        <v>60</v>
      </c>
      <c r="M22">
        <f>IF(ISBLANK(L22),0,60*(MAX(L$2:L$39)+1-L22)/(MAX(L$2:L$39)))</f>
        <v>1</v>
      </c>
      <c r="N22">
        <f t="shared" si="1"/>
        <v>20.548376696650223</v>
      </c>
    </row>
    <row r="23" spans="1:14" x14ac:dyDescent="0.25">
      <c r="A23" t="s">
        <v>160</v>
      </c>
      <c r="B23" t="s">
        <v>15</v>
      </c>
      <c r="C23" t="s">
        <v>583</v>
      </c>
      <c r="D23" t="s">
        <v>350</v>
      </c>
      <c r="E23" t="s">
        <v>584</v>
      </c>
      <c r="F23">
        <v>40</v>
      </c>
      <c r="G23" s="1">
        <v>0.5</v>
      </c>
      <c r="H23" t="s">
        <v>92</v>
      </c>
      <c r="I23">
        <v>61</v>
      </c>
      <c r="J23">
        <v>59.45</v>
      </c>
      <c r="K23">
        <v>19.166908469548957</v>
      </c>
      <c r="L23">
        <v>60</v>
      </c>
      <c r="M23">
        <f>IF(ISBLANK(L23),0,60*(MAX(L$2:L$39)+1-L23)/(MAX(L$2:L$39)))</f>
        <v>1</v>
      </c>
      <c r="N23">
        <f t="shared" si="1"/>
        <v>20.166908469548957</v>
      </c>
    </row>
    <row r="24" spans="1:14" x14ac:dyDescent="0.25">
      <c r="A24" t="s">
        <v>208</v>
      </c>
      <c r="B24" t="s">
        <v>12</v>
      </c>
      <c r="C24" t="s">
        <v>585</v>
      </c>
      <c r="D24" t="s">
        <v>322</v>
      </c>
      <c r="E24" t="s">
        <v>586</v>
      </c>
      <c r="F24">
        <v>55</v>
      </c>
      <c r="G24" s="1">
        <v>0.58179999999999998</v>
      </c>
      <c r="H24" t="s">
        <v>92</v>
      </c>
      <c r="I24">
        <v>63</v>
      </c>
      <c r="J24">
        <v>59.222099999999998</v>
      </c>
      <c r="K24">
        <v>19.093432633716994</v>
      </c>
      <c r="L24">
        <v>60</v>
      </c>
      <c r="M24">
        <f>IF(ISBLANK(L24),0,60*(MAX(L$2:L$39)+1-L24)/(MAX(L$2:L$39)))</f>
        <v>1</v>
      </c>
      <c r="N24">
        <f t="shared" si="1"/>
        <v>20.093432633716994</v>
      </c>
    </row>
    <row r="25" spans="1:14" x14ac:dyDescent="0.25">
      <c r="A25" t="s">
        <v>44</v>
      </c>
      <c r="B25" t="s">
        <v>19</v>
      </c>
      <c r="C25" t="s">
        <v>587</v>
      </c>
      <c r="D25" t="s">
        <v>588</v>
      </c>
      <c r="E25" t="s">
        <v>589</v>
      </c>
      <c r="F25">
        <v>46</v>
      </c>
      <c r="G25" s="1">
        <v>0.41299999999999998</v>
      </c>
      <c r="H25" t="s">
        <v>92</v>
      </c>
      <c r="I25">
        <v>72</v>
      </c>
      <c r="J25">
        <v>54.7425</v>
      </c>
      <c r="K25">
        <v>17.649192378373151</v>
      </c>
      <c r="L25">
        <v>60</v>
      </c>
      <c r="M25">
        <f>IF(ISBLANK(L25),0,60*(MAX(L$2:L$39)+1-L25)/(MAX(L$2:L$39)))</f>
        <v>1</v>
      </c>
      <c r="N25">
        <f t="shared" si="1"/>
        <v>18.649192378373151</v>
      </c>
    </row>
    <row r="26" spans="1:14" x14ac:dyDescent="0.25">
      <c r="A26" t="s">
        <v>209</v>
      </c>
      <c r="B26" t="s">
        <v>8</v>
      </c>
      <c r="C26" t="s">
        <v>590</v>
      </c>
      <c r="D26" t="s">
        <v>308</v>
      </c>
      <c r="E26" t="s">
        <v>591</v>
      </c>
      <c r="F26">
        <v>68</v>
      </c>
      <c r="G26" s="1">
        <v>0.38240000000000002</v>
      </c>
      <c r="H26" t="s">
        <v>92</v>
      </c>
      <c r="I26">
        <v>74</v>
      </c>
      <c r="J26">
        <v>51.197800000000001</v>
      </c>
      <c r="K26">
        <v>16.506367475900312</v>
      </c>
      <c r="L26">
        <v>60</v>
      </c>
      <c r="M26">
        <f>IF(ISBLANK(L26),0,60*(MAX(L$2:L$39)+1-L26)/(MAX(L$2:L$39)))</f>
        <v>1</v>
      </c>
      <c r="N26">
        <f t="shared" si="1"/>
        <v>17.506367475900312</v>
      </c>
    </row>
    <row r="27" spans="1:14" x14ac:dyDescent="0.25">
      <c r="A27" t="s">
        <v>162</v>
      </c>
      <c r="B27" t="s">
        <v>19</v>
      </c>
      <c r="C27" t="s">
        <v>592</v>
      </c>
      <c r="D27" t="s">
        <v>561</v>
      </c>
      <c r="E27" t="s">
        <v>593</v>
      </c>
      <c r="F27">
        <v>40</v>
      </c>
      <c r="G27" s="1">
        <v>0.375</v>
      </c>
      <c r="H27" t="s">
        <v>92</v>
      </c>
      <c r="I27">
        <v>78</v>
      </c>
      <c r="J27">
        <v>49.906300000000002</v>
      </c>
      <c r="K27">
        <v>16.089982912596319</v>
      </c>
      <c r="L27">
        <v>60</v>
      </c>
      <c r="M27">
        <f>IF(ISBLANK(L27),0,60*(MAX(L$2:L$39)+1-L27)/(MAX(L$2:L$39)))</f>
        <v>1</v>
      </c>
      <c r="N27">
        <f t="shared" si="1"/>
        <v>17.089982912596319</v>
      </c>
    </row>
    <row r="28" spans="1:14" x14ac:dyDescent="0.25">
      <c r="A28" t="s">
        <v>210</v>
      </c>
      <c r="B28" t="s">
        <v>8</v>
      </c>
      <c r="C28" t="s">
        <v>594</v>
      </c>
      <c r="D28" t="s">
        <v>311</v>
      </c>
      <c r="E28" t="s">
        <v>595</v>
      </c>
      <c r="F28">
        <v>48</v>
      </c>
      <c r="G28" s="1">
        <v>0.45829999999999999</v>
      </c>
      <c r="H28" t="s">
        <v>92</v>
      </c>
      <c r="I28">
        <v>86</v>
      </c>
      <c r="J28">
        <v>44.265700000000002</v>
      </c>
      <c r="K28">
        <v>14.271431795467004</v>
      </c>
      <c r="L28">
        <v>60</v>
      </c>
      <c r="M28">
        <f>IF(ISBLANK(L28),0,60*(MAX(L$2:L$39)+1-L28)/(MAX(L$2:L$39)))</f>
        <v>1</v>
      </c>
      <c r="N28">
        <f t="shared" si="1"/>
        <v>15.271431795467004</v>
      </c>
    </row>
    <row r="29" spans="1:14" x14ac:dyDescent="0.25">
      <c r="A29" t="s">
        <v>211</v>
      </c>
      <c r="B29" t="s">
        <v>9</v>
      </c>
      <c r="C29" t="s">
        <v>596</v>
      </c>
      <c r="D29" t="s">
        <v>597</v>
      </c>
      <c r="E29" t="s">
        <v>598</v>
      </c>
      <c r="F29">
        <v>43</v>
      </c>
      <c r="G29" s="1">
        <v>0.3256</v>
      </c>
      <c r="H29" t="s">
        <v>92</v>
      </c>
      <c r="I29">
        <v>88</v>
      </c>
      <c r="J29">
        <v>42.369</v>
      </c>
      <c r="K29">
        <v>13.659928426346843</v>
      </c>
      <c r="L29">
        <v>60</v>
      </c>
      <c r="M29">
        <f>IF(ISBLANK(L29),0,60*(MAX(L$2:L$39)+1-L29)/(MAX(L$2:L$39)))</f>
        <v>1</v>
      </c>
      <c r="N29">
        <f t="shared" si="1"/>
        <v>14.659928426346843</v>
      </c>
    </row>
    <row r="30" spans="1:14" x14ac:dyDescent="0.25">
      <c r="A30" t="s">
        <v>212</v>
      </c>
      <c r="B30" t="s">
        <v>5</v>
      </c>
      <c r="C30" t="s">
        <v>599</v>
      </c>
      <c r="D30" t="s">
        <v>301</v>
      </c>
      <c r="E30" t="s">
        <v>600</v>
      </c>
      <c r="F30">
        <v>39</v>
      </c>
      <c r="G30" s="1">
        <v>0.28210000000000002</v>
      </c>
      <c r="H30" t="s">
        <v>92</v>
      </c>
      <c r="I30">
        <v>90</v>
      </c>
      <c r="J30">
        <v>41.487299999999998</v>
      </c>
      <c r="K30">
        <v>13.375664957926299</v>
      </c>
      <c r="L30">
        <v>60</v>
      </c>
      <c r="M30">
        <f>IF(ISBLANK(L30),0,60*(MAX(L$2:L$39)+1-L30)/(MAX(L$2:L$39)))</f>
        <v>1</v>
      </c>
      <c r="N30">
        <f t="shared" si="1"/>
        <v>14.375664957926299</v>
      </c>
    </row>
    <row r="31" spans="1:14" x14ac:dyDescent="0.25">
      <c r="A31" t="s">
        <v>213</v>
      </c>
      <c r="B31" t="s">
        <v>12</v>
      </c>
      <c r="C31" t="s">
        <v>601</v>
      </c>
      <c r="D31" t="s">
        <v>602</v>
      </c>
      <c r="E31" t="s">
        <v>603</v>
      </c>
      <c r="F31">
        <v>51</v>
      </c>
      <c r="G31" s="1">
        <v>0.3725</v>
      </c>
      <c r="H31" t="s">
        <v>92</v>
      </c>
      <c r="I31">
        <v>102</v>
      </c>
      <c r="J31">
        <v>31.113900000000001</v>
      </c>
      <c r="K31">
        <v>10.031240932391915</v>
      </c>
      <c r="L31">
        <v>60</v>
      </c>
      <c r="M31">
        <f>IF(ISBLANK(L31),0,60*(MAX(L$2:L$39)+1-L31)/(MAX(L$2:L$39)))</f>
        <v>1</v>
      </c>
      <c r="N31">
        <f t="shared" si="1"/>
        <v>11.031240932391915</v>
      </c>
    </row>
    <row r="32" spans="1:14" x14ac:dyDescent="0.25">
      <c r="A32" t="s">
        <v>214</v>
      </c>
      <c r="B32" t="s">
        <v>14</v>
      </c>
      <c r="C32" t="s">
        <v>604</v>
      </c>
      <c r="D32" t="s">
        <v>298</v>
      </c>
      <c r="E32" t="s">
        <v>605</v>
      </c>
      <c r="F32">
        <v>38</v>
      </c>
      <c r="G32" s="1">
        <v>0.23680000000000001</v>
      </c>
      <c r="H32" t="s">
        <v>92</v>
      </c>
      <c r="I32">
        <v>111</v>
      </c>
      <c r="J32">
        <v>26.381900000000002</v>
      </c>
      <c r="K32">
        <v>8.50562594706129</v>
      </c>
      <c r="L32">
        <v>60</v>
      </c>
      <c r="M32">
        <f>IF(ISBLANK(L32),0,60*(MAX(L$2:L$39)+1-L32)/(MAX(L$2:L$39)))</f>
        <v>1</v>
      </c>
      <c r="N32">
        <f t="shared" si="1"/>
        <v>9.50562594706129</v>
      </c>
    </row>
    <row r="33" spans="1:14" x14ac:dyDescent="0.25">
      <c r="A33" t="s">
        <v>163</v>
      </c>
      <c r="B33" t="s">
        <v>20</v>
      </c>
      <c r="C33" t="s">
        <v>606</v>
      </c>
      <c r="D33" t="s">
        <v>607</v>
      </c>
      <c r="E33" t="s">
        <v>608</v>
      </c>
      <c r="F33">
        <v>39</v>
      </c>
      <c r="G33" s="1">
        <v>0.46150000000000002</v>
      </c>
      <c r="H33" t="s">
        <v>92</v>
      </c>
      <c r="I33">
        <v>129</v>
      </c>
      <c r="J33">
        <v>18.394100000000002</v>
      </c>
      <c r="K33">
        <v>5.930328529516073</v>
      </c>
      <c r="L33">
        <v>60</v>
      </c>
      <c r="M33">
        <f>IF(ISBLANK(L33),0,60*(MAX(L$2:L$39)+1-L33)/(MAX(L$2:L$39)))</f>
        <v>1</v>
      </c>
      <c r="N33">
        <f t="shared" si="1"/>
        <v>6.930328529516073</v>
      </c>
    </row>
    <row r="34" spans="1:14" x14ac:dyDescent="0.25">
      <c r="A34" t="s">
        <v>164</v>
      </c>
      <c r="B34" t="s">
        <v>20</v>
      </c>
      <c r="C34" t="s">
        <v>609</v>
      </c>
      <c r="D34" t="s">
        <v>302</v>
      </c>
      <c r="E34" t="s">
        <v>610</v>
      </c>
      <c r="F34">
        <v>33</v>
      </c>
      <c r="G34" s="1">
        <v>0.39389999999999997</v>
      </c>
      <c r="H34" t="s">
        <v>92</v>
      </c>
      <c r="I34">
        <v>133</v>
      </c>
      <c r="J34">
        <v>17.542400000000001</v>
      </c>
      <c r="K34">
        <v>5.6557371763871425</v>
      </c>
      <c r="L34">
        <v>60</v>
      </c>
      <c r="M34">
        <f>IF(ISBLANK(L34),0,60*(MAX(L$2:L$39)+1-L34)/(MAX(L$2:L$39)))</f>
        <v>1</v>
      </c>
      <c r="N34">
        <f t="shared" si="1"/>
        <v>6.6557371763871425</v>
      </c>
    </row>
    <row r="35" spans="1:14" x14ac:dyDescent="0.25">
      <c r="A35" t="s">
        <v>215</v>
      </c>
      <c r="B35" t="s">
        <v>14</v>
      </c>
      <c r="C35" t="s">
        <v>611</v>
      </c>
      <c r="D35" t="s">
        <v>612</v>
      </c>
      <c r="E35" t="s">
        <v>613</v>
      </c>
      <c r="F35">
        <v>27</v>
      </c>
      <c r="G35" s="1">
        <v>0.22220000000000001</v>
      </c>
      <c r="H35" t="s">
        <v>92</v>
      </c>
      <c r="I35">
        <v>145</v>
      </c>
      <c r="J35">
        <v>10.6343</v>
      </c>
      <c r="K35">
        <v>3.428539188187123</v>
      </c>
      <c r="L35">
        <v>60</v>
      </c>
      <c r="M35">
        <f>IF(ISBLANK(L35),0,60*(MAX(L$2:L$39)+1-L35)/(MAX(L$2:L$39)))</f>
        <v>1</v>
      </c>
      <c r="N35">
        <f t="shared" ref="N35:N39" si="2">IF(M35=0,0,M35+K35)</f>
        <v>4.4285391881871234</v>
      </c>
    </row>
    <row r="36" spans="1:14" x14ac:dyDescent="0.25">
      <c r="A36" t="s">
        <v>216</v>
      </c>
      <c r="B36" t="s">
        <v>26</v>
      </c>
      <c r="C36" t="s">
        <v>614</v>
      </c>
      <c r="D36" t="s">
        <v>294</v>
      </c>
      <c r="E36" t="s">
        <v>615</v>
      </c>
      <c r="F36">
        <v>20</v>
      </c>
      <c r="G36" s="1">
        <v>0.2</v>
      </c>
      <c r="H36" t="s">
        <v>92</v>
      </c>
      <c r="I36">
        <v>147</v>
      </c>
      <c r="J36">
        <v>10.416700000000001</v>
      </c>
      <c r="K36">
        <v>3.3583841119386144</v>
      </c>
      <c r="L36">
        <v>60</v>
      </c>
      <c r="M36">
        <f>IF(ISBLANK(L36),0,60*(MAX(L$2:L$39)+1-L36)/(MAX(L$2:L$39)))</f>
        <v>1</v>
      </c>
      <c r="N36">
        <f t="shared" si="2"/>
        <v>4.358384111938614</v>
      </c>
    </row>
    <row r="37" spans="1:14" x14ac:dyDescent="0.25">
      <c r="A37" t="s">
        <v>217</v>
      </c>
      <c r="B37" t="s">
        <v>26</v>
      </c>
      <c r="C37" t="s">
        <v>528</v>
      </c>
      <c r="D37" t="s">
        <v>616</v>
      </c>
      <c r="E37" t="s">
        <v>617</v>
      </c>
      <c r="F37">
        <v>25</v>
      </c>
      <c r="G37" s="1">
        <v>0.2</v>
      </c>
      <c r="H37" t="s">
        <v>92</v>
      </c>
      <c r="I37">
        <v>148</v>
      </c>
      <c r="J37">
        <v>10.013299999999999</v>
      </c>
      <c r="K37">
        <v>3.2283264016507074</v>
      </c>
      <c r="L37">
        <v>60</v>
      </c>
      <c r="M37">
        <f>IF(ISBLANK(L37),0,60*(MAX(L$2:L$39)+1-L37)/(MAX(L$2:L$39)))</f>
        <v>1</v>
      </c>
      <c r="N37">
        <f t="shared" si="2"/>
        <v>4.2283264016507074</v>
      </c>
    </row>
    <row r="38" spans="1:14" x14ac:dyDescent="0.25">
      <c r="A38" t="s">
        <v>38</v>
      </c>
      <c r="B38" t="s">
        <v>26</v>
      </c>
      <c r="C38" t="s">
        <v>619</v>
      </c>
      <c r="D38" t="s">
        <v>298</v>
      </c>
      <c r="E38" t="s">
        <v>620</v>
      </c>
      <c r="F38">
        <v>30</v>
      </c>
      <c r="G38" s="1">
        <v>0.33329999999999999</v>
      </c>
      <c r="H38" t="s">
        <v>92</v>
      </c>
      <c r="I38">
        <v>152</v>
      </c>
      <c r="J38">
        <v>8.1193000000000008</v>
      </c>
      <c r="K38">
        <v>2.6176935229067935</v>
      </c>
      <c r="L38">
        <v>60</v>
      </c>
      <c r="M38">
        <f>IF(ISBLANK(L38),0,60*(MAX(L$2:L$39)+1-L38)/(MAX(L$2:L$39)))</f>
        <v>1</v>
      </c>
      <c r="N38">
        <f t="shared" si="2"/>
        <v>3.6176935229067935</v>
      </c>
    </row>
    <row r="39" spans="1:14" x14ac:dyDescent="0.25">
      <c r="A39" t="s">
        <v>218</v>
      </c>
      <c r="B39" t="s">
        <v>26</v>
      </c>
      <c r="C39" t="s">
        <v>621</v>
      </c>
      <c r="D39" t="s">
        <v>317</v>
      </c>
      <c r="E39" t="s">
        <v>622</v>
      </c>
      <c r="F39">
        <v>20</v>
      </c>
      <c r="G39" s="1">
        <v>0.2</v>
      </c>
      <c r="H39" t="s">
        <v>92</v>
      </c>
      <c r="I39">
        <v>157</v>
      </c>
      <c r="J39">
        <v>5.95</v>
      </c>
      <c r="K39">
        <v>1.9183028661701649</v>
      </c>
      <c r="L39">
        <v>60</v>
      </c>
      <c r="M39">
        <f>IF(ISBLANK(L39),0,60*(MAX(L$2:L$39)+1-L39)/(MAX(L$2:L$39)))</f>
        <v>1</v>
      </c>
      <c r="N39">
        <f t="shared" si="2"/>
        <v>2.9183028661701647</v>
      </c>
    </row>
  </sheetData>
  <sortState ref="A2:Q187">
    <sortCondition ref="H2:H187"/>
    <sortCondition descending="1" ref="N2:N187"/>
    <sortCondition descending="1" ref="J2:J187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1" width="23.85546875" bestFit="1" customWidth="1"/>
    <col min="2" max="2" width="37" bestFit="1" customWidth="1"/>
    <col min="3" max="5" width="15.7109375" hidden="1" customWidth="1"/>
    <col min="6" max="6" width="6.85546875" hidden="1" customWidth="1"/>
    <col min="7" max="7" width="11.140625" hidden="1" customWidth="1"/>
    <col min="8" max="8" width="7.85546875" bestFit="1" customWidth="1"/>
    <col min="9" max="9" width="7.85546875" customWidth="1"/>
    <col min="10" max="10" width="9" bestFit="1" customWidth="1"/>
    <col min="11" max="11" width="9" customWidth="1"/>
  </cols>
  <sheetData>
    <row r="1" spans="1:17" x14ac:dyDescent="0.25">
      <c r="A1" t="s">
        <v>88</v>
      </c>
      <c r="B1" t="s">
        <v>89</v>
      </c>
      <c r="C1" t="s">
        <v>292</v>
      </c>
      <c r="D1" t="s">
        <v>293</v>
      </c>
      <c r="E1" t="s">
        <v>289</v>
      </c>
      <c r="F1" t="s">
        <v>96</v>
      </c>
      <c r="G1" t="s">
        <v>97</v>
      </c>
      <c r="H1" t="s">
        <v>90</v>
      </c>
      <c r="I1" t="s">
        <v>182</v>
      </c>
      <c r="J1" t="s">
        <v>91</v>
      </c>
      <c r="K1" t="s">
        <v>94</v>
      </c>
      <c r="L1" t="s">
        <v>98</v>
      </c>
      <c r="M1" t="s">
        <v>93</v>
      </c>
      <c r="N1" t="s">
        <v>95</v>
      </c>
      <c r="O1" t="s">
        <v>99</v>
      </c>
      <c r="P1" t="s">
        <v>100</v>
      </c>
      <c r="Q1" t="s">
        <v>101</v>
      </c>
    </row>
    <row r="2" spans="1:17" x14ac:dyDescent="0.25">
      <c r="A2" t="s">
        <v>75</v>
      </c>
      <c r="B2" t="s">
        <v>6</v>
      </c>
      <c r="C2" t="s">
        <v>642</v>
      </c>
      <c r="D2" t="s">
        <v>643</v>
      </c>
      <c r="E2" t="s">
        <v>644</v>
      </c>
      <c r="F2">
        <v>47</v>
      </c>
      <c r="G2" s="1">
        <v>0.72340000000000004</v>
      </c>
      <c r="H2" t="s">
        <v>92</v>
      </c>
      <c r="I2">
        <v>8</v>
      </c>
      <c r="J2">
        <v>106.3439</v>
      </c>
      <c r="K2">
        <v>40</v>
      </c>
      <c r="L2">
        <v>60</v>
      </c>
      <c r="M2">
        <f>IF(ISBLANK(L2),0,60*(MAX(L$2:L$57)+1-L2)/(MAX(L$2:L$57)))</f>
        <v>1</v>
      </c>
      <c r="N2">
        <f t="shared" ref="N2:N35" si="0">IF(M2=0,0,M2+K2)</f>
        <v>41</v>
      </c>
    </row>
    <row r="3" spans="1:17" x14ac:dyDescent="0.25">
      <c r="A3" t="s">
        <v>77</v>
      </c>
      <c r="B3" t="s">
        <v>0</v>
      </c>
      <c r="C3" t="s">
        <v>645</v>
      </c>
      <c r="D3" t="s">
        <v>646</v>
      </c>
      <c r="E3" t="s">
        <v>647</v>
      </c>
      <c r="F3">
        <v>55</v>
      </c>
      <c r="G3" s="1">
        <v>0.65449999999999997</v>
      </c>
      <c r="H3" t="s">
        <v>92</v>
      </c>
      <c r="I3">
        <v>14</v>
      </c>
      <c r="J3">
        <v>96.665000000000006</v>
      </c>
      <c r="K3">
        <v>36.359396260622376</v>
      </c>
      <c r="L3">
        <v>60</v>
      </c>
      <c r="M3">
        <f>IF(ISBLANK(L3),0,60*(MAX(L$2:L$57)+1-L3)/(MAX(L$2:L$57)))</f>
        <v>1</v>
      </c>
      <c r="N3">
        <f t="shared" si="0"/>
        <v>37.359396260622376</v>
      </c>
    </row>
    <row r="4" spans="1:17" x14ac:dyDescent="0.25">
      <c r="A4" t="s">
        <v>113</v>
      </c>
      <c r="B4" t="s">
        <v>3</v>
      </c>
      <c r="C4" t="s">
        <v>648</v>
      </c>
      <c r="D4" t="s">
        <v>649</v>
      </c>
      <c r="E4" t="s">
        <v>650</v>
      </c>
      <c r="F4">
        <v>24</v>
      </c>
      <c r="G4" s="1">
        <v>0.625</v>
      </c>
      <c r="H4" t="s">
        <v>92</v>
      </c>
      <c r="I4">
        <v>19</v>
      </c>
      <c r="J4">
        <v>94.416700000000006</v>
      </c>
      <c r="K4">
        <v>35.513724811672319</v>
      </c>
      <c r="L4">
        <v>60</v>
      </c>
      <c r="M4">
        <f>IF(ISBLANK(L4),0,60*(MAX(L$2:L$57)+1-L4)/(MAX(L$2:L$57)))</f>
        <v>1</v>
      </c>
      <c r="N4">
        <f t="shared" si="0"/>
        <v>36.513724811672319</v>
      </c>
    </row>
    <row r="5" spans="1:17" x14ac:dyDescent="0.25">
      <c r="A5" t="s">
        <v>219</v>
      </c>
      <c r="B5" t="s">
        <v>3</v>
      </c>
      <c r="C5" t="s">
        <v>651</v>
      </c>
      <c r="D5" t="s">
        <v>652</v>
      </c>
      <c r="E5" t="s">
        <v>653</v>
      </c>
      <c r="F5">
        <v>36</v>
      </c>
      <c r="G5" s="1">
        <v>0.72219999999999995</v>
      </c>
      <c r="H5" t="s">
        <v>92</v>
      </c>
      <c r="I5">
        <v>20</v>
      </c>
      <c r="J5">
        <v>93.387</v>
      </c>
      <c r="K5">
        <v>35.126415337410045</v>
      </c>
      <c r="L5">
        <v>60</v>
      </c>
      <c r="M5">
        <f>IF(ISBLANK(L5),0,60*(MAX(L$2:L$57)+1-L5)/(MAX(L$2:L$57)))</f>
        <v>1</v>
      </c>
      <c r="N5">
        <f t="shared" si="0"/>
        <v>36.126415337410045</v>
      </c>
    </row>
    <row r="6" spans="1:17" x14ac:dyDescent="0.25">
      <c r="A6" t="s">
        <v>115</v>
      </c>
      <c r="B6" t="s">
        <v>0</v>
      </c>
      <c r="C6" t="s">
        <v>531</v>
      </c>
      <c r="D6" t="s">
        <v>654</v>
      </c>
      <c r="E6" t="s">
        <v>655</v>
      </c>
      <c r="F6">
        <v>53</v>
      </c>
      <c r="G6" s="1">
        <v>0.56599999999999995</v>
      </c>
      <c r="H6" t="s">
        <v>92</v>
      </c>
      <c r="I6">
        <v>21</v>
      </c>
      <c r="J6">
        <v>91.533299999999997</v>
      </c>
      <c r="K6">
        <v>34.429168010577001</v>
      </c>
      <c r="L6">
        <v>60</v>
      </c>
      <c r="M6">
        <f>IF(ISBLANK(L6),0,60*(MAX(L$2:L$57)+1-L6)/(MAX(L$2:L$57)))</f>
        <v>1</v>
      </c>
      <c r="N6">
        <f t="shared" si="0"/>
        <v>35.429168010577001</v>
      </c>
    </row>
    <row r="7" spans="1:17" x14ac:dyDescent="0.25">
      <c r="A7" t="s">
        <v>76</v>
      </c>
      <c r="B7" t="s">
        <v>0</v>
      </c>
      <c r="C7" t="s">
        <v>656</v>
      </c>
      <c r="D7" t="s">
        <v>657</v>
      </c>
      <c r="E7" t="s">
        <v>658</v>
      </c>
      <c r="F7">
        <v>52</v>
      </c>
      <c r="G7" s="1">
        <v>0.61539999999999995</v>
      </c>
      <c r="H7" t="s">
        <v>92</v>
      </c>
      <c r="I7">
        <v>26</v>
      </c>
      <c r="J7">
        <v>86.905299999999997</v>
      </c>
      <c r="K7">
        <v>32.688400557060632</v>
      </c>
      <c r="L7">
        <v>60</v>
      </c>
      <c r="M7">
        <f>IF(ISBLANK(L7),0,60*(MAX(L$2:L$57)+1-L7)/(MAX(L$2:L$57)))</f>
        <v>1</v>
      </c>
      <c r="N7">
        <f t="shared" si="0"/>
        <v>33.688400557060632</v>
      </c>
    </row>
    <row r="8" spans="1:17" x14ac:dyDescent="0.25">
      <c r="A8" t="s">
        <v>78</v>
      </c>
      <c r="B8" t="s">
        <v>3</v>
      </c>
      <c r="C8" t="s">
        <v>659</v>
      </c>
      <c r="D8" t="s">
        <v>660</v>
      </c>
      <c r="E8" t="s">
        <v>661</v>
      </c>
      <c r="F8">
        <v>31</v>
      </c>
      <c r="G8" s="1">
        <v>0.5806</v>
      </c>
      <c r="H8" t="s">
        <v>92</v>
      </c>
      <c r="I8">
        <v>32</v>
      </c>
      <c r="J8">
        <v>81.892899999999997</v>
      </c>
      <c r="K8">
        <v>30.803045590767312</v>
      </c>
      <c r="L8">
        <v>60</v>
      </c>
      <c r="M8">
        <f>IF(ISBLANK(L8),0,60*(MAX(L$2:L$57)+1-L8)/(MAX(L$2:L$57)))</f>
        <v>1</v>
      </c>
      <c r="N8">
        <f t="shared" si="0"/>
        <v>31.803045590767312</v>
      </c>
    </row>
    <row r="9" spans="1:17" x14ac:dyDescent="0.25">
      <c r="A9" t="s">
        <v>118</v>
      </c>
      <c r="B9" t="s">
        <v>8</v>
      </c>
      <c r="C9" t="s">
        <v>662</v>
      </c>
      <c r="D9" t="s">
        <v>663</v>
      </c>
      <c r="E9" t="s">
        <v>664</v>
      </c>
      <c r="F9">
        <v>74</v>
      </c>
      <c r="G9" s="1">
        <v>0.68920000000000003</v>
      </c>
      <c r="H9" t="s">
        <v>92</v>
      </c>
      <c r="I9">
        <v>33</v>
      </c>
      <c r="J9">
        <v>80.316100000000006</v>
      </c>
      <c r="K9">
        <v>30.209950923372194</v>
      </c>
      <c r="L9">
        <v>60</v>
      </c>
      <c r="M9">
        <f>IF(ISBLANK(L9),0,60*(MAX(L$2:L$57)+1-L9)/(MAX(L$2:L$57)))</f>
        <v>1</v>
      </c>
      <c r="N9">
        <f t="shared" si="0"/>
        <v>31.209950923372194</v>
      </c>
    </row>
    <row r="10" spans="1:17" x14ac:dyDescent="0.25">
      <c r="A10" t="s">
        <v>220</v>
      </c>
      <c r="B10" t="s">
        <v>6</v>
      </c>
      <c r="C10" t="s">
        <v>665</v>
      </c>
      <c r="D10" t="s">
        <v>649</v>
      </c>
      <c r="E10" t="s">
        <v>666</v>
      </c>
      <c r="F10">
        <v>40</v>
      </c>
      <c r="G10" s="1">
        <v>0.47499999999999998</v>
      </c>
      <c r="H10" t="s">
        <v>92</v>
      </c>
      <c r="I10">
        <v>34</v>
      </c>
      <c r="J10">
        <v>80.106300000000005</v>
      </c>
      <c r="K10">
        <v>30.131037135181241</v>
      </c>
      <c r="L10">
        <v>60</v>
      </c>
      <c r="M10">
        <f>IF(ISBLANK(L10),0,60*(MAX(L$2:L$57)+1-L10)/(MAX(L$2:L$57)))</f>
        <v>1</v>
      </c>
      <c r="N10">
        <f t="shared" si="0"/>
        <v>31.131037135181241</v>
      </c>
    </row>
    <row r="11" spans="1:17" x14ac:dyDescent="0.25">
      <c r="A11" t="s">
        <v>116</v>
      </c>
      <c r="B11" t="s">
        <v>6</v>
      </c>
      <c r="C11" t="s">
        <v>667</v>
      </c>
      <c r="D11" t="s">
        <v>668</v>
      </c>
      <c r="E11" t="s">
        <v>669</v>
      </c>
      <c r="F11">
        <v>26</v>
      </c>
      <c r="G11" s="1">
        <v>0.46150000000000002</v>
      </c>
      <c r="H11" t="s">
        <v>92</v>
      </c>
      <c r="I11">
        <v>38</v>
      </c>
      <c r="J11">
        <v>75.265600000000006</v>
      </c>
      <c r="K11">
        <v>28.310265092779183</v>
      </c>
      <c r="L11">
        <v>60</v>
      </c>
      <c r="M11">
        <f>IF(ISBLANK(L11),0,60*(MAX(L$2:L$57)+1-L11)/(MAX(L$2:L$57)))</f>
        <v>1</v>
      </c>
      <c r="N11">
        <f t="shared" si="0"/>
        <v>29.310265092779183</v>
      </c>
    </row>
    <row r="12" spans="1:17" x14ac:dyDescent="0.25">
      <c r="A12" t="s">
        <v>221</v>
      </c>
      <c r="B12" t="s">
        <v>19</v>
      </c>
      <c r="C12" t="s">
        <v>670</v>
      </c>
      <c r="D12" t="s">
        <v>641</v>
      </c>
      <c r="E12" t="s">
        <v>671</v>
      </c>
      <c r="F12">
        <v>53</v>
      </c>
      <c r="G12" s="1">
        <v>0.71699999999999997</v>
      </c>
      <c r="H12" t="s">
        <v>92</v>
      </c>
      <c r="I12">
        <v>42</v>
      </c>
      <c r="J12">
        <v>71.829099999999997</v>
      </c>
      <c r="K12">
        <v>27.017666269527446</v>
      </c>
      <c r="L12">
        <v>60</v>
      </c>
      <c r="M12">
        <f>IF(ISBLANK(L12),0,60*(MAX(L$2:L$57)+1-L12)/(MAX(L$2:L$57)))</f>
        <v>1</v>
      </c>
      <c r="N12">
        <f t="shared" si="0"/>
        <v>28.017666269527446</v>
      </c>
    </row>
    <row r="13" spans="1:17" x14ac:dyDescent="0.25">
      <c r="A13" t="s">
        <v>117</v>
      </c>
      <c r="B13" t="s">
        <v>3</v>
      </c>
      <c r="C13" t="s">
        <v>672</v>
      </c>
      <c r="D13" t="s">
        <v>673</v>
      </c>
      <c r="E13" t="s">
        <v>674</v>
      </c>
      <c r="F13">
        <v>26</v>
      </c>
      <c r="G13" s="1">
        <v>0.76919999999999999</v>
      </c>
      <c r="H13" t="s">
        <v>92</v>
      </c>
      <c r="I13">
        <v>44</v>
      </c>
      <c r="J13">
        <v>70.951999999999998</v>
      </c>
      <c r="K13">
        <v>26.687755480098058</v>
      </c>
      <c r="L13">
        <v>60</v>
      </c>
      <c r="M13">
        <f>IF(ISBLANK(L13),0,60*(MAX(L$2:L$57)+1-L13)/(MAX(L$2:L$57)))</f>
        <v>1</v>
      </c>
      <c r="N13">
        <f t="shared" si="0"/>
        <v>27.687755480098058</v>
      </c>
    </row>
    <row r="14" spans="1:17" x14ac:dyDescent="0.25">
      <c r="A14" t="s">
        <v>119</v>
      </c>
      <c r="B14" t="s">
        <v>19</v>
      </c>
      <c r="C14" t="s">
        <v>627</v>
      </c>
      <c r="D14" t="s">
        <v>675</v>
      </c>
      <c r="E14" t="s">
        <v>676</v>
      </c>
      <c r="F14">
        <v>52</v>
      </c>
      <c r="G14" s="1">
        <v>0.69230000000000003</v>
      </c>
      <c r="H14" t="s">
        <v>92</v>
      </c>
      <c r="I14">
        <v>48</v>
      </c>
      <c r="J14">
        <v>66.485100000000003</v>
      </c>
      <c r="K14">
        <v>25.007583885864634</v>
      </c>
      <c r="L14">
        <v>60</v>
      </c>
      <c r="M14">
        <f>IF(ISBLANK(L14),0,60*(MAX(L$2:L$57)+1-L14)/(MAX(L$2:L$57)))</f>
        <v>1</v>
      </c>
      <c r="N14">
        <f t="shared" si="0"/>
        <v>26.007583885864634</v>
      </c>
    </row>
    <row r="15" spans="1:17" x14ac:dyDescent="0.25">
      <c r="A15" t="s">
        <v>71</v>
      </c>
      <c r="B15" t="s">
        <v>8</v>
      </c>
      <c r="C15" t="s">
        <v>677</v>
      </c>
      <c r="D15" t="s">
        <v>668</v>
      </c>
      <c r="E15" t="s">
        <v>678</v>
      </c>
      <c r="F15">
        <v>64</v>
      </c>
      <c r="G15" s="1">
        <v>0.59379999999999999</v>
      </c>
      <c r="H15" t="s">
        <v>92</v>
      </c>
      <c r="I15">
        <v>49</v>
      </c>
      <c r="J15">
        <v>65.304699999999997</v>
      </c>
      <c r="K15">
        <v>24.563590389293601</v>
      </c>
      <c r="L15">
        <v>60</v>
      </c>
      <c r="M15">
        <f>IF(ISBLANK(L15),0,60*(MAX(L$2:L$57)+1-L15)/(MAX(L$2:L$57)))</f>
        <v>1</v>
      </c>
      <c r="N15">
        <f t="shared" si="0"/>
        <v>25.563590389293601</v>
      </c>
    </row>
    <row r="16" spans="1:17" x14ac:dyDescent="0.25">
      <c r="A16" t="s">
        <v>79</v>
      </c>
      <c r="B16" t="s">
        <v>18</v>
      </c>
      <c r="C16" t="s">
        <v>679</v>
      </c>
      <c r="D16" t="s">
        <v>680</v>
      </c>
      <c r="E16" t="s">
        <v>681</v>
      </c>
      <c r="F16">
        <v>45</v>
      </c>
      <c r="G16" s="1">
        <v>0.77780000000000005</v>
      </c>
      <c r="H16" t="s">
        <v>92</v>
      </c>
      <c r="I16">
        <v>50</v>
      </c>
      <c r="J16">
        <v>63.423000000000002</v>
      </c>
      <c r="K16">
        <v>23.855811193683888</v>
      </c>
      <c r="L16">
        <v>60</v>
      </c>
      <c r="M16">
        <f>IF(ISBLANK(L16),0,60*(MAX(L$2:L$57)+1-L16)/(MAX(L$2:L$57)))</f>
        <v>1</v>
      </c>
      <c r="N16">
        <f t="shared" si="0"/>
        <v>24.855811193683888</v>
      </c>
    </row>
    <row r="17" spans="1:14" x14ac:dyDescent="0.25">
      <c r="A17" t="s">
        <v>222</v>
      </c>
      <c r="B17" t="s">
        <v>5</v>
      </c>
      <c r="C17" t="s">
        <v>296</v>
      </c>
      <c r="D17" t="s">
        <v>623</v>
      </c>
      <c r="E17" t="s">
        <v>682</v>
      </c>
      <c r="F17">
        <v>36</v>
      </c>
      <c r="G17" s="1">
        <v>0.66669999999999996</v>
      </c>
      <c r="H17" t="s">
        <v>92</v>
      </c>
      <c r="I17">
        <v>52</v>
      </c>
      <c r="J17">
        <v>62.699199999999998</v>
      </c>
      <c r="K17">
        <v>23.5835623858068</v>
      </c>
      <c r="L17">
        <v>60</v>
      </c>
      <c r="M17">
        <f>IF(ISBLANK(L17),0,60*(MAX(L$2:L$57)+1-L17)/(MAX(L$2:L$57)))</f>
        <v>1</v>
      </c>
      <c r="N17">
        <f t="shared" si="0"/>
        <v>24.5835623858068</v>
      </c>
    </row>
    <row r="18" spans="1:14" x14ac:dyDescent="0.25">
      <c r="A18" t="s">
        <v>223</v>
      </c>
      <c r="B18" t="s">
        <v>14</v>
      </c>
      <c r="C18" t="s">
        <v>683</v>
      </c>
      <c r="D18" t="s">
        <v>684</v>
      </c>
      <c r="E18" t="s">
        <v>685</v>
      </c>
      <c r="F18">
        <v>65</v>
      </c>
      <c r="G18" s="1">
        <v>0.61539999999999995</v>
      </c>
      <c r="H18" t="s">
        <v>92</v>
      </c>
      <c r="I18">
        <v>53</v>
      </c>
      <c r="J18">
        <v>61.897399999999998</v>
      </c>
      <c r="K18">
        <v>23.281974800623257</v>
      </c>
      <c r="L18">
        <v>60</v>
      </c>
      <c r="M18">
        <f>IF(ISBLANK(L18),0,60*(MAX(L$2:L$57)+1-L18)/(MAX(L$2:L$57)))</f>
        <v>1</v>
      </c>
      <c r="N18">
        <f t="shared" si="0"/>
        <v>24.281974800623257</v>
      </c>
    </row>
    <row r="19" spans="1:14" x14ac:dyDescent="0.25">
      <c r="A19" t="s">
        <v>84</v>
      </c>
      <c r="B19" t="s">
        <v>12</v>
      </c>
      <c r="C19" t="s">
        <v>686</v>
      </c>
      <c r="D19" t="s">
        <v>633</v>
      </c>
      <c r="E19" t="s">
        <v>687</v>
      </c>
      <c r="F19">
        <v>63</v>
      </c>
      <c r="G19" s="1">
        <v>0.60319999999999996</v>
      </c>
      <c r="H19" t="s">
        <v>92</v>
      </c>
      <c r="I19">
        <v>54</v>
      </c>
      <c r="J19">
        <v>60.688099999999999</v>
      </c>
      <c r="K19">
        <v>22.827110910922016</v>
      </c>
      <c r="L19">
        <v>60</v>
      </c>
      <c r="M19">
        <f>IF(ISBLANK(L19),0,60*(MAX(L$2:L$57)+1-L19)/(MAX(L$2:L$57)))</f>
        <v>1</v>
      </c>
      <c r="N19">
        <f t="shared" si="0"/>
        <v>23.827110910922016</v>
      </c>
    </row>
    <row r="20" spans="1:14" x14ac:dyDescent="0.25">
      <c r="A20" t="s">
        <v>82</v>
      </c>
      <c r="B20" t="s">
        <v>18</v>
      </c>
      <c r="C20" t="s">
        <v>529</v>
      </c>
      <c r="D20" t="s">
        <v>688</v>
      </c>
      <c r="E20" t="s">
        <v>689</v>
      </c>
      <c r="F20">
        <v>44</v>
      </c>
      <c r="G20" s="1">
        <v>0.75</v>
      </c>
      <c r="H20" t="s">
        <v>92</v>
      </c>
      <c r="I20">
        <v>57</v>
      </c>
      <c r="J20">
        <v>59.555500000000002</v>
      </c>
      <c r="K20">
        <v>22.401096818905458</v>
      </c>
      <c r="L20">
        <v>60</v>
      </c>
      <c r="M20">
        <f>IF(ISBLANK(L20),0,60*(MAX(L$2:L$57)+1-L20)/(MAX(L$2:L$57)))</f>
        <v>1</v>
      </c>
      <c r="N20">
        <f t="shared" si="0"/>
        <v>23.401096818905458</v>
      </c>
    </row>
    <row r="21" spans="1:14" x14ac:dyDescent="0.25">
      <c r="A21" t="s">
        <v>114</v>
      </c>
      <c r="B21" t="s">
        <v>6</v>
      </c>
      <c r="C21" t="s">
        <v>690</v>
      </c>
      <c r="D21" t="s">
        <v>691</v>
      </c>
      <c r="E21" t="s">
        <v>692</v>
      </c>
      <c r="F21">
        <v>32</v>
      </c>
      <c r="G21" s="1">
        <v>0.59379999999999999</v>
      </c>
      <c r="H21" t="s">
        <v>92</v>
      </c>
      <c r="I21">
        <v>58</v>
      </c>
      <c r="J21">
        <v>58.753599999999999</v>
      </c>
      <c r="K21">
        <v>22.099471619904854</v>
      </c>
      <c r="L21">
        <v>60</v>
      </c>
      <c r="M21">
        <f>IF(ISBLANK(L21),0,60*(MAX(L$2:L$57)+1-L21)/(MAX(L$2:L$57)))</f>
        <v>1</v>
      </c>
      <c r="N21">
        <f t="shared" si="0"/>
        <v>23.099471619904854</v>
      </c>
    </row>
    <row r="22" spans="1:14" x14ac:dyDescent="0.25">
      <c r="A22" t="s">
        <v>224</v>
      </c>
      <c r="B22" t="s">
        <v>9</v>
      </c>
      <c r="C22" t="s">
        <v>693</v>
      </c>
      <c r="D22" t="s">
        <v>440</v>
      </c>
      <c r="E22" t="s">
        <v>694</v>
      </c>
      <c r="F22">
        <v>54</v>
      </c>
      <c r="G22" s="1">
        <v>0.40739999999999998</v>
      </c>
      <c r="H22" t="s">
        <v>92</v>
      </c>
      <c r="I22">
        <v>60</v>
      </c>
      <c r="J22">
        <v>57.182400000000001</v>
      </c>
      <c r="K22">
        <v>21.508483326265072</v>
      </c>
      <c r="L22">
        <v>60</v>
      </c>
      <c r="M22">
        <f>IF(ISBLANK(L22),0,60*(MAX(L$2:L$57)+1-L22)/(MAX(L$2:L$57)))</f>
        <v>1</v>
      </c>
      <c r="N22">
        <f t="shared" si="0"/>
        <v>22.508483326265072</v>
      </c>
    </row>
    <row r="23" spans="1:14" x14ac:dyDescent="0.25">
      <c r="A23" t="s">
        <v>225</v>
      </c>
      <c r="B23" t="s">
        <v>14</v>
      </c>
      <c r="C23" t="s">
        <v>695</v>
      </c>
      <c r="D23" t="s">
        <v>696</v>
      </c>
      <c r="E23" t="s">
        <v>697</v>
      </c>
      <c r="F23">
        <v>65</v>
      </c>
      <c r="G23" s="1">
        <v>0.56920000000000004</v>
      </c>
      <c r="H23" t="s">
        <v>92</v>
      </c>
      <c r="I23">
        <v>61</v>
      </c>
      <c r="J23">
        <v>56.506100000000004</v>
      </c>
      <c r="K23">
        <v>21.254101081491275</v>
      </c>
      <c r="L23">
        <v>60</v>
      </c>
      <c r="M23">
        <f>IF(ISBLANK(L23),0,60*(MAX(L$2:L$57)+1-L23)/(MAX(L$2:L$57)))</f>
        <v>1</v>
      </c>
      <c r="N23">
        <f t="shared" si="0"/>
        <v>22.254101081491275</v>
      </c>
    </row>
    <row r="24" spans="1:14" x14ac:dyDescent="0.25">
      <c r="A24" t="s">
        <v>120</v>
      </c>
      <c r="B24" t="s">
        <v>52</v>
      </c>
      <c r="C24" t="s">
        <v>571</v>
      </c>
      <c r="D24" t="s">
        <v>641</v>
      </c>
      <c r="E24" t="s">
        <v>698</v>
      </c>
      <c r="F24">
        <v>53</v>
      </c>
      <c r="G24" s="1">
        <v>0.6038</v>
      </c>
      <c r="H24" t="s">
        <v>92</v>
      </c>
      <c r="I24">
        <v>62</v>
      </c>
      <c r="J24">
        <v>55.289299999999997</v>
      </c>
      <c r="K24">
        <v>20.796416155510567</v>
      </c>
      <c r="L24">
        <v>60</v>
      </c>
      <c r="M24">
        <f>IF(ISBLANK(L24),0,60*(MAX(L$2:L$57)+1-L24)/(MAX(L$2:L$57)))</f>
        <v>1</v>
      </c>
      <c r="N24">
        <f t="shared" si="0"/>
        <v>21.796416155510567</v>
      </c>
    </row>
    <row r="25" spans="1:14" x14ac:dyDescent="0.25">
      <c r="A25" t="s">
        <v>226</v>
      </c>
      <c r="B25" t="s">
        <v>52</v>
      </c>
      <c r="C25" t="s">
        <v>699</v>
      </c>
      <c r="D25" t="s">
        <v>700</v>
      </c>
      <c r="E25" t="s">
        <v>701</v>
      </c>
      <c r="F25">
        <v>21</v>
      </c>
      <c r="G25" s="1">
        <v>0.47620000000000001</v>
      </c>
      <c r="H25" t="s">
        <v>92</v>
      </c>
      <c r="I25">
        <v>67</v>
      </c>
      <c r="J25">
        <v>52.382399999999997</v>
      </c>
      <c r="K25">
        <v>19.703020107406253</v>
      </c>
      <c r="L25">
        <v>60</v>
      </c>
      <c r="M25">
        <f>IF(ISBLANK(L25),0,60*(MAX(L$2:L$57)+1-L25)/(MAX(L$2:L$57)))</f>
        <v>1</v>
      </c>
      <c r="N25">
        <f t="shared" si="0"/>
        <v>20.703020107406253</v>
      </c>
    </row>
    <row r="26" spans="1:14" x14ac:dyDescent="0.25">
      <c r="A26" t="s">
        <v>122</v>
      </c>
      <c r="B26" t="s">
        <v>9</v>
      </c>
      <c r="C26" t="s">
        <v>702</v>
      </c>
      <c r="D26" t="s">
        <v>639</v>
      </c>
      <c r="E26" t="s">
        <v>703</v>
      </c>
      <c r="F26">
        <v>28</v>
      </c>
      <c r="G26" s="1">
        <v>0.28570000000000001</v>
      </c>
      <c r="H26" t="s">
        <v>92</v>
      </c>
      <c r="I26">
        <v>68</v>
      </c>
      <c r="J26">
        <v>52.032400000000003</v>
      </c>
      <c r="K26">
        <v>19.5713717476978</v>
      </c>
      <c r="L26">
        <v>60</v>
      </c>
      <c r="M26">
        <f>IF(ISBLANK(L26),0,60*(MAX(L$2:L$57)+1-L26)/(MAX(L$2:L$57)))</f>
        <v>1</v>
      </c>
      <c r="N26">
        <f t="shared" si="0"/>
        <v>20.5713717476978</v>
      </c>
    </row>
    <row r="27" spans="1:14" x14ac:dyDescent="0.25">
      <c r="A27" t="s">
        <v>80</v>
      </c>
      <c r="B27" t="s">
        <v>5</v>
      </c>
      <c r="C27" t="s">
        <v>704</v>
      </c>
      <c r="D27" t="s">
        <v>705</v>
      </c>
      <c r="E27" t="s">
        <v>706</v>
      </c>
      <c r="F27">
        <v>45</v>
      </c>
      <c r="G27" s="1">
        <v>0.5111</v>
      </c>
      <c r="H27" t="s">
        <v>92</v>
      </c>
      <c r="I27">
        <v>70</v>
      </c>
      <c r="J27">
        <v>51.74</v>
      </c>
      <c r="K27">
        <v>19.461388946615649</v>
      </c>
      <c r="L27">
        <v>60</v>
      </c>
      <c r="M27">
        <f>IF(ISBLANK(L27),0,60*(MAX(L$2:L$57)+1-L27)/(MAX(L$2:L$57)))</f>
        <v>1</v>
      </c>
      <c r="N27">
        <f t="shared" si="0"/>
        <v>20.461388946615649</v>
      </c>
    </row>
    <row r="28" spans="1:14" x14ac:dyDescent="0.25">
      <c r="A28" t="s">
        <v>227</v>
      </c>
      <c r="B28" t="s">
        <v>52</v>
      </c>
      <c r="C28" t="s">
        <v>708</v>
      </c>
      <c r="D28" t="s">
        <v>431</v>
      </c>
      <c r="E28" t="s">
        <v>709</v>
      </c>
      <c r="F28">
        <v>52</v>
      </c>
      <c r="G28" s="1">
        <v>0.61539999999999995</v>
      </c>
      <c r="H28" t="s">
        <v>92</v>
      </c>
      <c r="I28">
        <v>77</v>
      </c>
      <c r="J28">
        <v>50.058599999999998</v>
      </c>
      <c r="K28">
        <v>18.828950226576229</v>
      </c>
      <c r="L28">
        <v>60</v>
      </c>
      <c r="M28">
        <f>IF(ISBLANK(L28),0,60*(MAX(L$2:L$57)+1-L28)/(MAX(L$2:L$57)))</f>
        <v>1</v>
      </c>
      <c r="N28">
        <f t="shared" si="0"/>
        <v>19.828950226576229</v>
      </c>
    </row>
    <row r="29" spans="1:14" x14ac:dyDescent="0.25">
      <c r="A29" t="s">
        <v>228</v>
      </c>
      <c r="B29" t="s">
        <v>15</v>
      </c>
      <c r="C29" t="s">
        <v>710</v>
      </c>
      <c r="D29" t="s">
        <v>711</v>
      </c>
      <c r="E29" t="s">
        <v>712</v>
      </c>
      <c r="F29">
        <v>49</v>
      </c>
      <c r="G29" s="1">
        <v>0.46939999999999998</v>
      </c>
      <c r="H29" t="s">
        <v>92</v>
      </c>
      <c r="I29">
        <v>80</v>
      </c>
      <c r="J29">
        <v>49.728700000000003</v>
      </c>
      <c r="K29">
        <v>18.704862244096748</v>
      </c>
      <c r="L29">
        <v>60</v>
      </c>
      <c r="M29">
        <f>IF(ISBLANK(L29),0,60*(MAX(L$2:L$57)+1-L29)/(MAX(L$2:L$57)))</f>
        <v>1</v>
      </c>
      <c r="N29">
        <f t="shared" si="0"/>
        <v>19.704862244096748</v>
      </c>
    </row>
    <row r="30" spans="1:14" x14ac:dyDescent="0.25">
      <c r="A30" t="s">
        <v>83</v>
      </c>
      <c r="B30" t="s">
        <v>8</v>
      </c>
      <c r="C30" t="s">
        <v>533</v>
      </c>
      <c r="D30" t="s">
        <v>632</v>
      </c>
      <c r="E30" t="s">
        <v>713</v>
      </c>
      <c r="F30">
        <v>67</v>
      </c>
      <c r="G30" s="1">
        <v>0.43280000000000002</v>
      </c>
      <c r="H30" t="s">
        <v>92</v>
      </c>
      <c r="I30">
        <v>82</v>
      </c>
      <c r="J30">
        <v>49.445999999999998</v>
      </c>
      <c r="K30">
        <v>18.598527983269374</v>
      </c>
      <c r="L30">
        <v>60</v>
      </c>
      <c r="M30">
        <f>IF(ISBLANK(L30),0,60*(MAX(L$2:L$57)+1-L30)/(MAX(L$2:L$57)))</f>
        <v>1</v>
      </c>
      <c r="N30">
        <f t="shared" si="0"/>
        <v>19.598527983269374</v>
      </c>
    </row>
    <row r="31" spans="1:14" x14ac:dyDescent="0.25">
      <c r="A31" t="s">
        <v>85</v>
      </c>
      <c r="B31" t="s">
        <v>9</v>
      </c>
      <c r="C31" t="s">
        <v>714</v>
      </c>
      <c r="D31" t="s">
        <v>715</v>
      </c>
      <c r="E31" t="s">
        <v>716</v>
      </c>
      <c r="F31">
        <v>53</v>
      </c>
      <c r="G31" s="1">
        <v>0.33960000000000001</v>
      </c>
      <c r="H31" t="s">
        <v>92</v>
      </c>
      <c r="I31">
        <v>88</v>
      </c>
      <c r="J31">
        <v>48.010599999999997</v>
      </c>
      <c r="K31">
        <v>18.058619253196468</v>
      </c>
      <c r="L31">
        <v>60</v>
      </c>
      <c r="M31">
        <f>IF(ISBLANK(L31),0,60*(MAX(L$2:L$57)+1-L31)/(MAX(L$2:L$57)))</f>
        <v>1</v>
      </c>
      <c r="N31">
        <f t="shared" si="0"/>
        <v>19.058619253196468</v>
      </c>
    </row>
    <row r="32" spans="1:14" x14ac:dyDescent="0.25">
      <c r="A32" t="s">
        <v>229</v>
      </c>
      <c r="B32" t="s">
        <v>8</v>
      </c>
      <c r="C32" t="s">
        <v>717</v>
      </c>
      <c r="D32" t="s">
        <v>718</v>
      </c>
      <c r="E32" t="s">
        <v>719</v>
      </c>
      <c r="F32">
        <v>23</v>
      </c>
      <c r="G32" s="1">
        <v>0.52170000000000005</v>
      </c>
      <c r="H32" t="s">
        <v>92</v>
      </c>
      <c r="I32">
        <v>94</v>
      </c>
      <c r="J32">
        <v>45.654200000000003</v>
      </c>
      <c r="K32">
        <v>17.172287268005029</v>
      </c>
      <c r="L32">
        <v>60</v>
      </c>
      <c r="M32">
        <f>IF(ISBLANK(L32),0,60*(MAX(L$2:L$57)+1-L32)/(MAX(L$2:L$57)))</f>
        <v>1</v>
      </c>
      <c r="N32">
        <f t="shared" si="0"/>
        <v>18.172287268005029</v>
      </c>
    </row>
    <row r="33" spans="1:14" x14ac:dyDescent="0.25">
      <c r="A33" t="s">
        <v>230</v>
      </c>
      <c r="B33" t="s">
        <v>55</v>
      </c>
      <c r="C33" t="s">
        <v>720</v>
      </c>
      <c r="D33" t="s">
        <v>630</v>
      </c>
      <c r="E33" t="s">
        <v>721</v>
      </c>
      <c r="F33">
        <v>40</v>
      </c>
      <c r="G33" s="1">
        <v>0.4</v>
      </c>
      <c r="H33" t="s">
        <v>92</v>
      </c>
      <c r="I33">
        <v>97</v>
      </c>
      <c r="J33">
        <v>41.333300000000001</v>
      </c>
      <c r="K33">
        <v>15.547031846678559</v>
      </c>
      <c r="L33">
        <v>60</v>
      </c>
      <c r="M33">
        <f>IF(ISBLANK(L33),0,60*(MAX(L$2:L$57)+1-L33)/(MAX(L$2:L$57)))</f>
        <v>1</v>
      </c>
      <c r="N33">
        <f t="shared" si="0"/>
        <v>16.547031846678557</v>
      </c>
    </row>
    <row r="34" spans="1:14" x14ac:dyDescent="0.25">
      <c r="A34" t="s">
        <v>231</v>
      </c>
      <c r="B34" t="s">
        <v>15</v>
      </c>
      <c r="C34" t="s">
        <v>725</v>
      </c>
      <c r="D34" t="s">
        <v>726</v>
      </c>
      <c r="E34" t="s">
        <v>727</v>
      </c>
      <c r="F34">
        <v>43</v>
      </c>
      <c r="G34" s="1">
        <v>0.39529999999999998</v>
      </c>
      <c r="H34" t="s">
        <v>92</v>
      </c>
      <c r="I34">
        <v>98</v>
      </c>
      <c r="J34">
        <v>41.0747</v>
      </c>
      <c r="K34">
        <v>15.44976251576254</v>
      </c>
      <c r="L34">
        <v>60</v>
      </c>
      <c r="M34">
        <f>IF(ISBLANK(L34),0,60*(MAX(L$2:L$57)+1-L34)/(MAX(L$2:L$57)))</f>
        <v>1</v>
      </c>
      <c r="N34">
        <f t="shared" si="0"/>
        <v>16.44976251576254</v>
      </c>
    </row>
    <row r="35" spans="1:14" x14ac:dyDescent="0.25">
      <c r="A35" t="s">
        <v>290</v>
      </c>
      <c r="B35" t="s">
        <v>55</v>
      </c>
      <c r="C35" t="s">
        <v>722</v>
      </c>
      <c r="D35" t="s">
        <v>723</v>
      </c>
      <c r="E35" t="s">
        <v>724</v>
      </c>
      <c r="F35">
        <v>41</v>
      </c>
      <c r="G35" s="1">
        <v>0.51219999999999999</v>
      </c>
      <c r="H35" t="s">
        <v>92</v>
      </c>
      <c r="I35">
        <v>102</v>
      </c>
      <c r="J35">
        <v>39.950600000000001</v>
      </c>
      <c r="K35">
        <v>15.026945598196042</v>
      </c>
      <c r="L35">
        <v>60</v>
      </c>
      <c r="M35">
        <f>IF(ISBLANK(L35),0,60*(MAX(L$2:L$57)+1-L35)/(MAX(L$2:L$57)))</f>
        <v>1</v>
      </c>
      <c r="N35">
        <f t="shared" si="0"/>
        <v>16.026945598196043</v>
      </c>
    </row>
    <row r="36" spans="1:14" x14ac:dyDescent="0.25">
      <c r="A36" t="s">
        <v>121</v>
      </c>
      <c r="B36" t="s">
        <v>18</v>
      </c>
      <c r="C36" t="s">
        <v>728</v>
      </c>
      <c r="D36" t="s">
        <v>729</v>
      </c>
      <c r="E36" t="s">
        <v>730</v>
      </c>
      <c r="F36">
        <v>38</v>
      </c>
      <c r="G36" s="1">
        <v>0.44740000000000002</v>
      </c>
      <c r="H36" t="s">
        <v>92</v>
      </c>
      <c r="I36">
        <v>103</v>
      </c>
      <c r="J36">
        <v>39.138399999999997</v>
      </c>
      <c r="K36">
        <v>14.721446176038304</v>
      </c>
      <c r="L36">
        <v>60</v>
      </c>
      <c r="M36">
        <f>IF(ISBLANK(L36),0,60*(MAX(L$2:L$57)+1-L36)/(MAX(L$2:L$57)))</f>
        <v>1</v>
      </c>
      <c r="N36">
        <f t="shared" ref="N36:N57" si="1">IF(M36=0,0,M36+K36)</f>
        <v>15.721446176038304</v>
      </c>
    </row>
    <row r="37" spans="1:14" x14ac:dyDescent="0.25">
      <c r="A37" t="s">
        <v>232</v>
      </c>
      <c r="B37" t="s">
        <v>9</v>
      </c>
      <c r="C37" t="s">
        <v>313</v>
      </c>
      <c r="D37" t="s">
        <v>731</v>
      </c>
      <c r="E37" t="s">
        <v>732</v>
      </c>
      <c r="F37">
        <v>23</v>
      </c>
      <c r="G37" s="1">
        <v>0.30430000000000001</v>
      </c>
      <c r="H37" t="s">
        <v>92</v>
      </c>
      <c r="I37">
        <v>105</v>
      </c>
      <c r="J37">
        <v>38.431600000000003</v>
      </c>
      <c r="K37">
        <v>14.455591717061345</v>
      </c>
      <c r="L37">
        <v>60</v>
      </c>
      <c r="M37">
        <f>IF(ISBLANK(L37),0,60*(MAX(L$2:L$57)+1-L37)/(MAX(L$2:L$57)))</f>
        <v>1</v>
      </c>
      <c r="N37">
        <f t="shared" si="1"/>
        <v>15.455591717061345</v>
      </c>
    </row>
    <row r="38" spans="1:14" x14ac:dyDescent="0.25">
      <c r="A38" t="s">
        <v>233</v>
      </c>
      <c r="B38" t="s">
        <v>15</v>
      </c>
      <c r="C38" t="s">
        <v>736</v>
      </c>
      <c r="D38" t="s">
        <v>607</v>
      </c>
      <c r="E38" t="s">
        <v>737</v>
      </c>
      <c r="F38">
        <v>35</v>
      </c>
      <c r="G38" s="1">
        <v>0.4</v>
      </c>
      <c r="H38" t="s">
        <v>92</v>
      </c>
      <c r="I38">
        <v>108</v>
      </c>
      <c r="J38">
        <v>37.542900000000003</v>
      </c>
      <c r="K38">
        <v>14.121317724853048</v>
      </c>
      <c r="L38">
        <v>60</v>
      </c>
      <c r="M38">
        <f>IF(ISBLANK(L38),0,60*(MAX(L$2:L$57)+1-L38)/(MAX(L$2:L$57)))</f>
        <v>1</v>
      </c>
      <c r="N38">
        <f t="shared" si="1"/>
        <v>15.121317724853048</v>
      </c>
    </row>
    <row r="39" spans="1:14" x14ac:dyDescent="0.25">
      <c r="A39" t="s">
        <v>234</v>
      </c>
      <c r="B39" t="s">
        <v>12</v>
      </c>
      <c r="C39" t="s">
        <v>738</v>
      </c>
      <c r="D39" t="s">
        <v>663</v>
      </c>
      <c r="E39" t="s">
        <v>739</v>
      </c>
      <c r="F39">
        <v>63</v>
      </c>
      <c r="G39" s="1">
        <v>0.38100000000000001</v>
      </c>
      <c r="H39" t="s">
        <v>92</v>
      </c>
      <c r="I39">
        <v>110</v>
      </c>
      <c r="J39">
        <v>36.497300000000003</v>
      </c>
      <c r="K39">
        <v>13.728027653678302</v>
      </c>
      <c r="L39">
        <v>60</v>
      </c>
      <c r="M39">
        <f>IF(ISBLANK(L39),0,60*(MAX(L$2:L$57)+1-L39)/(MAX(L$2:L$57)))</f>
        <v>1</v>
      </c>
      <c r="N39">
        <f t="shared" si="1"/>
        <v>14.728027653678302</v>
      </c>
    </row>
    <row r="40" spans="1:14" x14ac:dyDescent="0.25">
      <c r="A40" t="s">
        <v>86</v>
      </c>
      <c r="B40" t="s">
        <v>5</v>
      </c>
      <c r="C40" t="s">
        <v>740</v>
      </c>
      <c r="D40" t="s">
        <v>741</v>
      </c>
      <c r="E40" t="s">
        <v>742</v>
      </c>
      <c r="F40">
        <v>43</v>
      </c>
      <c r="G40" s="1">
        <v>0.3488</v>
      </c>
      <c r="H40" t="s">
        <v>92</v>
      </c>
      <c r="I40">
        <v>111</v>
      </c>
      <c r="J40">
        <v>36.356099999999998</v>
      </c>
      <c r="K40">
        <v>13.674916943990205</v>
      </c>
      <c r="L40">
        <v>60</v>
      </c>
      <c r="M40">
        <f>IF(ISBLANK(L40),0,60*(MAX(L$2:L$57)+1-L40)/(MAX(L$2:L$57)))</f>
        <v>1</v>
      </c>
      <c r="N40">
        <f t="shared" si="1"/>
        <v>14.674916943990205</v>
      </c>
    </row>
    <row r="41" spans="1:14" x14ac:dyDescent="0.25">
      <c r="A41" t="s">
        <v>291</v>
      </c>
      <c r="B41" t="s">
        <v>55</v>
      </c>
      <c r="C41" t="s">
        <v>733</v>
      </c>
      <c r="D41" t="s">
        <v>734</v>
      </c>
      <c r="E41" t="s">
        <v>735</v>
      </c>
      <c r="F41">
        <v>42</v>
      </c>
      <c r="G41" s="1">
        <v>0.42859999999999998</v>
      </c>
      <c r="H41" t="s">
        <v>92</v>
      </c>
      <c r="I41">
        <v>112</v>
      </c>
      <c r="J41">
        <v>35.652200000000001</v>
      </c>
      <c r="K41">
        <v>13.41015328570797</v>
      </c>
      <c r="L41">
        <v>60</v>
      </c>
      <c r="M41">
        <f>IF(ISBLANK(L41),0,60*(MAX(L$2:L$57)+1-L41)/(MAX(L$2:L$57)))</f>
        <v>1</v>
      </c>
      <c r="N41">
        <f t="shared" si="1"/>
        <v>14.41015328570797</v>
      </c>
    </row>
    <row r="42" spans="1:14" x14ac:dyDescent="0.25">
      <c r="A42" t="s">
        <v>235</v>
      </c>
      <c r="B42" t="s">
        <v>57</v>
      </c>
      <c r="C42" t="s">
        <v>743</v>
      </c>
      <c r="D42" t="s">
        <v>744</v>
      </c>
      <c r="E42" t="s">
        <v>745</v>
      </c>
      <c r="F42">
        <v>37</v>
      </c>
      <c r="G42" s="1">
        <v>0.54049999999999998</v>
      </c>
      <c r="H42" t="s">
        <v>92</v>
      </c>
      <c r="I42">
        <v>114</v>
      </c>
      <c r="J42">
        <v>34.020000000000003</v>
      </c>
      <c r="K42">
        <v>12.796220563661857</v>
      </c>
      <c r="L42">
        <v>60</v>
      </c>
      <c r="M42">
        <f>IF(ISBLANK(L42),0,60*(MAX(L$2:L$57)+1-L42)/(MAX(L$2:L$57)))</f>
        <v>1</v>
      </c>
      <c r="N42">
        <f t="shared" si="1"/>
        <v>13.796220563661857</v>
      </c>
    </row>
    <row r="43" spans="1:14" x14ac:dyDescent="0.25">
      <c r="A43" t="s">
        <v>81</v>
      </c>
      <c r="B43" t="s">
        <v>19</v>
      </c>
      <c r="C43" t="s">
        <v>318</v>
      </c>
      <c r="D43" t="s">
        <v>747</v>
      </c>
      <c r="E43" t="s">
        <v>748</v>
      </c>
      <c r="F43">
        <v>38</v>
      </c>
      <c r="G43" s="1">
        <v>0.31580000000000003</v>
      </c>
      <c r="H43" t="s">
        <v>92</v>
      </c>
      <c r="I43">
        <v>120</v>
      </c>
      <c r="J43">
        <v>32.320999999999998</v>
      </c>
      <c r="K43">
        <v>12.157161811819952</v>
      </c>
      <c r="L43">
        <v>60</v>
      </c>
      <c r="M43">
        <f>IF(ISBLANK(L43),0,60*(MAX(L$2:L$57)+1-L43)/(MAX(L$2:L$57)))</f>
        <v>1</v>
      </c>
      <c r="N43">
        <f t="shared" si="1"/>
        <v>13.157161811819952</v>
      </c>
    </row>
    <row r="44" spans="1:14" x14ac:dyDescent="0.25">
      <c r="A44" t="s">
        <v>236</v>
      </c>
      <c r="B44" t="s">
        <v>52</v>
      </c>
      <c r="C44" t="s">
        <v>749</v>
      </c>
      <c r="D44" t="s">
        <v>634</v>
      </c>
      <c r="E44" t="s">
        <v>750</v>
      </c>
      <c r="F44">
        <v>33</v>
      </c>
      <c r="G44" s="1">
        <v>0.54549999999999998</v>
      </c>
      <c r="H44" t="s">
        <v>92</v>
      </c>
      <c r="I44">
        <v>121</v>
      </c>
      <c r="J44">
        <v>31.1968</v>
      </c>
      <c r="K44">
        <v>11.734307280436395</v>
      </c>
      <c r="L44">
        <v>60</v>
      </c>
      <c r="M44">
        <f>IF(ISBLANK(L44),0,60*(MAX(L$2:L$57)+1-L44)/(MAX(L$2:L$57)))</f>
        <v>1</v>
      </c>
      <c r="N44">
        <f t="shared" si="1"/>
        <v>12.734307280436395</v>
      </c>
    </row>
    <row r="45" spans="1:14" x14ac:dyDescent="0.25">
      <c r="A45" t="s">
        <v>87</v>
      </c>
      <c r="B45" t="s">
        <v>15</v>
      </c>
      <c r="C45" t="s">
        <v>751</v>
      </c>
      <c r="D45" t="s">
        <v>752</v>
      </c>
      <c r="E45" t="s">
        <v>753</v>
      </c>
      <c r="F45">
        <v>24</v>
      </c>
      <c r="G45" s="1">
        <v>0.41670000000000001</v>
      </c>
      <c r="H45" t="s">
        <v>92</v>
      </c>
      <c r="I45">
        <v>125</v>
      </c>
      <c r="J45">
        <v>28.778400000000001</v>
      </c>
      <c r="K45">
        <v>10.824654728668028</v>
      </c>
      <c r="L45">
        <v>60</v>
      </c>
      <c r="M45">
        <f>IF(ISBLANK(L45),0,60*(MAX(L$2:L$57)+1-L45)/(MAX(L$2:L$57)))</f>
        <v>1</v>
      </c>
      <c r="N45">
        <f t="shared" si="1"/>
        <v>11.824654728668028</v>
      </c>
    </row>
    <row r="46" spans="1:14" x14ac:dyDescent="0.25">
      <c r="A46" t="s">
        <v>123</v>
      </c>
      <c r="B46" t="s">
        <v>57</v>
      </c>
      <c r="C46" t="s">
        <v>754</v>
      </c>
      <c r="D46" t="s">
        <v>755</v>
      </c>
      <c r="E46" t="s">
        <v>756</v>
      </c>
      <c r="F46">
        <v>35</v>
      </c>
      <c r="G46" s="1">
        <v>0.48570000000000002</v>
      </c>
      <c r="H46" t="s">
        <v>92</v>
      </c>
      <c r="I46">
        <v>135</v>
      </c>
      <c r="J46">
        <v>25.017199999999999</v>
      </c>
      <c r="K46">
        <v>9.4099238414239075</v>
      </c>
      <c r="L46">
        <v>60</v>
      </c>
      <c r="M46">
        <f>IF(ISBLANK(L46),0,60*(MAX(L$2:L$57)+1-L46)/(MAX(L$2:L$57)))</f>
        <v>1</v>
      </c>
      <c r="N46">
        <f t="shared" si="1"/>
        <v>10.409923841423907</v>
      </c>
    </row>
    <row r="47" spans="1:14" x14ac:dyDescent="0.25">
      <c r="A47" t="s">
        <v>237</v>
      </c>
      <c r="B47" t="s">
        <v>58</v>
      </c>
      <c r="C47" t="s">
        <v>757</v>
      </c>
      <c r="D47" t="s">
        <v>758</v>
      </c>
      <c r="E47" t="s">
        <v>759</v>
      </c>
      <c r="F47">
        <v>40</v>
      </c>
      <c r="G47" s="1">
        <v>0.52500000000000002</v>
      </c>
      <c r="H47" t="s">
        <v>92</v>
      </c>
      <c r="I47">
        <v>139</v>
      </c>
      <c r="J47">
        <v>22.317900000000002</v>
      </c>
      <c r="K47">
        <v>8.3946140775352429</v>
      </c>
      <c r="L47">
        <v>60</v>
      </c>
      <c r="M47">
        <f>IF(ISBLANK(L47),0,60*(MAX(L$2:L$57)+1-L47)/(MAX(L$2:L$57)))</f>
        <v>1</v>
      </c>
      <c r="N47">
        <f t="shared" si="1"/>
        <v>9.3946140775352429</v>
      </c>
    </row>
    <row r="48" spans="1:14" x14ac:dyDescent="0.25">
      <c r="A48" t="s">
        <v>238</v>
      </c>
      <c r="B48" t="s">
        <v>20</v>
      </c>
      <c r="C48" t="s">
        <v>760</v>
      </c>
      <c r="D48" t="s">
        <v>761</v>
      </c>
      <c r="E48" t="s">
        <v>762</v>
      </c>
      <c r="F48">
        <v>17</v>
      </c>
      <c r="G48" s="1">
        <v>0.47060000000000002</v>
      </c>
      <c r="H48" t="s">
        <v>92</v>
      </c>
      <c r="I48">
        <v>151</v>
      </c>
      <c r="J48">
        <v>17.209399999999999</v>
      </c>
      <c r="K48">
        <v>6.4731122330476873</v>
      </c>
      <c r="L48">
        <v>60</v>
      </c>
      <c r="M48">
        <f>IF(ISBLANK(L48),0,60*(MAX(L$2:L$57)+1-L48)/(MAX(L$2:L$57)))</f>
        <v>1</v>
      </c>
      <c r="N48">
        <f t="shared" si="1"/>
        <v>7.4731122330476873</v>
      </c>
    </row>
    <row r="49" spans="1:14" x14ac:dyDescent="0.25">
      <c r="A49" t="s">
        <v>239</v>
      </c>
      <c r="B49" t="s">
        <v>58</v>
      </c>
      <c r="C49" t="s">
        <v>763</v>
      </c>
      <c r="D49" t="s">
        <v>764</v>
      </c>
      <c r="E49" t="s">
        <v>765</v>
      </c>
      <c r="F49">
        <v>37</v>
      </c>
      <c r="G49" s="1">
        <v>0.35139999999999999</v>
      </c>
      <c r="H49" t="s">
        <v>92</v>
      </c>
      <c r="I49">
        <v>155</v>
      </c>
      <c r="J49">
        <v>16.042899999999999</v>
      </c>
      <c r="K49">
        <v>6.0343470570479356</v>
      </c>
      <c r="L49">
        <v>60</v>
      </c>
      <c r="M49">
        <f>IF(ISBLANK(L49),0,60*(MAX(L$2:L$57)+1-L49)/(MAX(L$2:L$57)))</f>
        <v>1</v>
      </c>
      <c r="N49">
        <f t="shared" si="1"/>
        <v>7.0343470570479356</v>
      </c>
    </row>
    <row r="50" spans="1:14" x14ac:dyDescent="0.25">
      <c r="A50" t="s">
        <v>240</v>
      </c>
      <c r="B50" t="s">
        <v>60</v>
      </c>
      <c r="C50" t="s">
        <v>714</v>
      </c>
      <c r="D50" t="s">
        <v>766</v>
      </c>
      <c r="E50" t="s">
        <v>767</v>
      </c>
      <c r="F50">
        <v>49</v>
      </c>
      <c r="G50" s="1">
        <v>0.46939999999999998</v>
      </c>
      <c r="H50" t="s">
        <v>92</v>
      </c>
      <c r="I50">
        <v>162</v>
      </c>
      <c r="J50">
        <v>12.670999999999999</v>
      </c>
      <c r="K50">
        <v>4.7660467596166773</v>
      </c>
      <c r="L50">
        <v>60</v>
      </c>
      <c r="M50">
        <f>IF(ISBLANK(L50),0,60*(MAX(L$2:L$57)+1-L50)/(MAX(L$2:L$57)))</f>
        <v>1</v>
      </c>
      <c r="N50">
        <f t="shared" si="1"/>
        <v>5.7660467596166773</v>
      </c>
    </row>
    <row r="51" spans="1:14" x14ac:dyDescent="0.25">
      <c r="A51" t="s">
        <v>242</v>
      </c>
      <c r="B51" t="s">
        <v>26</v>
      </c>
      <c r="C51" t="s">
        <v>771</v>
      </c>
      <c r="D51" t="s">
        <v>636</v>
      </c>
      <c r="E51" t="s">
        <v>772</v>
      </c>
      <c r="F51">
        <v>40</v>
      </c>
      <c r="G51" s="1">
        <v>0.2</v>
      </c>
      <c r="H51" t="s">
        <v>92</v>
      </c>
      <c r="I51">
        <v>163</v>
      </c>
      <c r="J51">
        <v>12.4917</v>
      </c>
      <c r="K51">
        <v>4.6986051856288888</v>
      </c>
      <c r="L51">
        <v>60</v>
      </c>
      <c r="M51">
        <f>IF(ISBLANK(L51),0,60*(MAX(L$2:L$57)+1-L51)/(MAX(L$2:L$57)))</f>
        <v>1</v>
      </c>
      <c r="N51">
        <f t="shared" si="1"/>
        <v>5.6986051856288888</v>
      </c>
    </row>
    <row r="52" spans="1:14" x14ac:dyDescent="0.25">
      <c r="A52" t="s">
        <v>243</v>
      </c>
      <c r="B52" t="s">
        <v>12</v>
      </c>
      <c r="C52" t="s">
        <v>773</v>
      </c>
      <c r="D52" t="s">
        <v>774</v>
      </c>
      <c r="E52" t="s">
        <v>775</v>
      </c>
      <c r="F52">
        <v>19</v>
      </c>
      <c r="G52" s="1">
        <v>0.42109999999999997</v>
      </c>
      <c r="H52" t="s">
        <v>92</v>
      </c>
      <c r="I52">
        <v>166</v>
      </c>
      <c r="J52">
        <v>11.7697</v>
      </c>
      <c r="K52">
        <v>4.4270334264588751</v>
      </c>
      <c r="L52">
        <v>60</v>
      </c>
      <c r="M52">
        <f>IF(ISBLANK(L52),0,60*(MAX(L$2:L$57)+1-L52)/(MAX(L$2:L$57)))</f>
        <v>1</v>
      </c>
      <c r="N52">
        <f t="shared" si="1"/>
        <v>5.4270334264588751</v>
      </c>
    </row>
    <row r="53" spans="1:14" x14ac:dyDescent="0.25">
      <c r="A53" t="s">
        <v>241</v>
      </c>
      <c r="B53" t="s">
        <v>60</v>
      </c>
      <c r="C53" t="s">
        <v>768</v>
      </c>
      <c r="D53" t="s">
        <v>769</v>
      </c>
      <c r="E53" t="s">
        <v>770</v>
      </c>
      <c r="F53">
        <v>49</v>
      </c>
      <c r="G53" s="1">
        <v>0.55100000000000005</v>
      </c>
      <c r="H53" t="s">
        <v>92</v>
      </c>
      <c r="I53">
        <v>167</v>
      </c>
      <c r="J53">
        <v>11.516</v>
      </c>
      <c r="K53">
        <v>4.3316071725787744</v>
      </c>
      <c r="L53">
        <v>60</v>
      </c>
      <c r="M53">
        <f>IF(ISBLANK(L53),0,60*(MAX(L$2:L$57)+1-L53)/(MAX(L$2:L$57)))</f>
        <v>1</v>
      </c>
      <c r="N53">
        <f t="shared" si="1"/>
        <v>5.3316071725787744</v>
      </c>
    </row>
    <row r="54" spans="1:14" x14ac:dyDescent="0.25">
      <c r="A54" t="s">
        <v>245</v>
      </c>
      <c r="B54" t="s">
        <v>20</v>
      </c>
      <c r="C54" t="s">
        <v>779</v>
      </c>
      <c r="D54" t="s">
        <v>780</v>
      </c>
      <c r="E54" t="s">
        <v>781</v>
      </c>
      <c r="F54">
        <v>37</v>
      </c>
      <c r="G54" s="1">
        <v>0.2432</v>
      </c>
      <c r="H54" t="s">
        <v>92</v>
      </c>
      <c r="I54">
        <v>168</v>
      </c>
      <c r="J54">
        <v>10.432</v>
      </c>
      <c r="K54">
        <v>3.9238733956531595</v>
      </c>
      <c r="L54">
        <v>60</v>
      </c>
      <c r="M54">
        <f>IF(ISBLANK(L54),0,60*(MAX(L$2:L$57)+1-L54)/(MAX(L$2:L$57)))</f>
        <v>1</v>
      </c>
      <c r="N54">
        <f t="shared" si="1"/>
        <v>4.9238733956531595</v>
      </c>
    </row>
    <row r="55" spans="1:14" x14ac:dyDescent="0.25">
      <c r="A55" t="s">
        <v>246</v>
      </c>
      <c r="B55" t="s">
        <v>20</v>
      </c>
      <c r="C55" t="s">
        <v>782</v>
      </c>
      <c r="D55" t="s">
        <v>663</v>
      </c>
      <c r="E55" t="s">
        <v>783</v>
      </c>
      <c r="F55">
        <v>43</v>
      </c>
      <c r="G55" s="1">
        <v>0.3488</v>
      </c>
      <c r="H55" t="s">
        <v>92</v>
      </c>
      <c r="I55">
        <v>169</v>
      </c>
      <c r="J55">
        <v>10.2067</v>
      </c>
      <c r="K55">
        <v>3.8391294658179733</v>
      </c>
      <c r="L55">
        <v>60</v>
      </c>
      <c r="M55">
        <f>IF(ISBLANK(L55),0,60*(MAX(L$2:L$57)+1-L55)/(MAX(L$2:L$57)))</f>
        <v>1</v>
      </c>
      <c r="N55">
        <f t="shared" si="1"/>
        <v>4.8391294658179733</v>
      </c>
    </row>
    <row r="56" spans="1:14" x14ac:dyDescent="0.25">
      <c r="A56" t="s">
        <v>244</v>
      </c>
      <c r="B56" t="s">
        <v>60</v>
      </c>
      <c r="C56" t="s">
        <v>776</v>
      </c>
      <c r="D56" t="s">
        <v>777</v>
      </c>
      <c r="E56" t="s">
        <v>778</v>
      </c>
      <c r="F56">
        <v>49</v>
      </c>
      <c r="G56" s="1">
        <v>0.38779999999999998</v>
      </c>
      <c r="H56" t="s">
        <v>92</v>
      </c>
      <c r="I56">
        <v>172</v>
      </c>
      <c r="J56">
        <v>9.6601999999999997</v>
      </c>
      <c r="K56">
        <v>3.6335699555874856</v>
      </c>
      <c r="L56">
        <v>60</v>
      </c>
      <c r="M56">
        <f>IF(ISBLANK(L56),0,60*(MAX(L$2:L$57)+1-L56)/(MAX(L$2:L$57)))</f>
        <v>1</v>
      </c>
      <c r="N56">
        <f t="shared" si="1"/>
        <v>4.6335699555874861</v>
      </c>
    </row>
    <row r="57" spans="1:14" x14ac:dyDescent="0.25">
      <c r="A57" t="s">
        <v>247</v>
      </c>
      <c r="B57" t="s">
        <v>58</v>
      </c>
      <c r="C57" t="s">
        <v>785</v>
      </c>
      <c r="D57" t="s">
        <v>786</v>
      </c>
      <c r="E57" t="s">
        <v>787</v>
      </c>
      <c r="F57">
        <v>18</v>
      </c>
      <c r="G57" s="1">
        <v>0.44440000000000002</v>
      </c>
      <c r="H57" t="s">
        <v>92</v>
      </c>
      <c r="I57">
        <v>183</v>
      </c>
      <c r="J57">
        <v>4.7228000000000003</v>
      </c>
      <c r="K57">
        <v>1.7764253520888362</v>
      </c>
      <c r="L57">
        <v>60</v>
      </c>
      <c r="M57">
        <f>IF(ISBLANK(L57),0,60*(MAX(L$2:L$57)+1-L57)/(MAX(L$2:L$57)))</f>
        <v>1</v>
      </c>
      <c r="N57">
        <f t="shared" si="1"/>
        <v>2.776425352088836</v>
      </c>
    </row>
  </sheetData>
  <sortState ref="A2:Q205">
    <sortCondition ref="H2:H205"/>
    <sortCondition descending="1" ref="N2:N205"/>
    <sortCondition descending="1" ref="J2:J205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1" width="23.85546875" bestFit="1" customWidth="1"/>
    <col min="2" max="2" width="37" bestFit="1" customWidth="1"/>
    <col min="3" max="5" width="15.7109375" hidden="1" customWidth="1"/>
    <col min="6" max="6" width="6.85546875" hidden="1" customWidth="1"/>
    <col min="7" max="7" width="11.140625" hidden="1" customWidth="1"/>
    <col min="8" max="8" width="7.85546875" bestFit="1" customWidth="1"/>
    <col min="9" max="9" width="7.85546875" customWidth="1"/>
    <col min="10" max="10" width="9" bestFit="1" customWidth="1"/>
    <col min="11" max="11" width="9" customWidth="1"/>
  </cols>
  <sheetData>
    <row r="1" spans="1:17" x14ac:dyDescent="0.25">
      <c r="A1" t="s">
        <v>88</v>
      </c>
      <c r="B1" t="s">
        <v>89</v>
      </c>
      <c r="C1" t="s">
        <v>292</v>
      </c>
      <c r="D1" t="s">
        <v>293</v>
      </c>
      <c r="E1" t="s">
        <v>289</v>
      </c>
      <c r="F1" t="s">
        <v>96</v>
      </c>
      <c r="G1" t="s">
        <v>97</v>
      </c>
      <c r="H1" t="s">
        <v>90</v>
      </c>
      <c r="I1" t="s">
        <v>182</v>
      </c>
      <c r="J1" t="s">
        <v>91</v>
      </c>
      <c r="K1" t="s">
        <v>94</v>
      </c>
      <c r="L1" t="s">
        <v>98</v>
      </c>
      <c r="M1" t="s">
        <v>93</v>
      </c>
      <c r="N1" t="s">
        <v>95</v>
      </c>
      <c r="O1" t="s">
        <v>99</v>
      </c>
      <c r="P1" t="s">
        <v>100</v>
      </c>
      <c r="Q1" t="s">
        <v>101</v>
      </c>
    </row>
    <row r="2" spans="1:17" x14ac:dyDescent="0.25">
      <c r="A2" t="s">
        <v>63</v>
      </c>
      <c r="B2" t="s">
        <v>0</v>
      </c>
      <c r="C2" t="s">
        <v>799</v>
      </c>
      <c r="D2" t="s">
        <v>800</v>
      </c>
      <c r="E2" t="s">
        <v>801</v>
      </c>
      <c r="F2">
        <v>57</v>
      </c>
      <c r="G2" s="1">
        <v>0.8246</v>
      </c>
      <c r="H2" t="s">
        <v>92</v>
      </c>
      <c r="I2">
        <v>3</v>
      </c>
      <c r="J2">
        <v>131.20079999999999</v>
      </c>
      <c r="K2">
        <v>40</v>
      </c>
      <c r="L2">
        <v>60</v>
      </c>
      <c r="M2">
        <f>IF(ISBLANK(L2),0,60*(MAX(L$2:L$47)+1-L2)/(MAX(L$2:L$47)))</f>
        <v>1</v>
      </c>
      <c r="N2">
        <f t="shared" ref="N2:N30" si="0">IF(M2=0,0,M2+K2)</f>
        <v>41</v>
      </c>
    </row>
    <row r="3" spans="1:17" x14ac:dyDescent="0.25">
      <c r="A3" t="s">
        <v>249</v>
      </c>
      <c r="B3" t="s">
        <v>6</v>
      </c>
      <c r="C3" t="s">
        <v>802</v>
      </c>
      <c r="D3" t="s">
        <v>792</v>
      </c>
      <c r="E3" t="s">
        <v>803</v>
      </c>
      <c r="F3">
        <v>36</v>
      </c>
      <c r="G3" s="1">
        <v>0.86109999999999998</v>
      </c>
      <c r="H3" t="s">
        <v>92</v>
      </c>
      <c r="I3">
        <v>4</v>
      </c>
      <c r="J3">
        <v>131.19829999999999</v>
      </c>
      <c r="K3">
        <v>39.999237809525553</v>
      </c>
      <c r="L3">
        <v>60</v>
      </c>
      <c r="M3">
        <f>IF(ISBLANK(L3),0,60*(MAX(L$2:L$47)+1-L3)/(MAX(L$2:L$47)))</f>
        <v>1</v>
      </c>
      <c r="N3">
        <f t="shared" si="0"/>
        <v>40.999237809525553</v>
      </c>
    </row>
    <row r="4" spans="1:17" x14ac:dyDescent="0.25">
      <c r="A4" t="s">
        <v>62</v>
      </c>
      <c r="B4" t="s">
        <v>3</v>
      </c>
      <c r="C4" t="s">
        <v>795</v>
      </c>
      <c r="D4" t="s">
        <v>631</v>
      </c>
      <c r="E4" t="s">
        <v>804</v>
      </c>
      <c r="F4">
        <v>42</v>
      </c>
      <c r="G4" s="1">
        <v>0.92859999999999998</v>
      </c>
      <c r="H4" t="s">
        <v>92</v>
      </c>
      <c r="I4">
        <v>6</v>
      </c>
      <c r="J4">
        <v>120.8597</v>
      </c>
      <c r="K4">
        <v>36.847244833872971</v>
      </c>
      <c r="L4">
        <v>60</v>
      </c>
      <c r="M4">
        <f>IF(ISBLANK(L4),0,60*(MAX(L$2:L$47)+1-L4)/(MAX(L$2:L$47)))</f>
        <v>1</v>
      </c>
      <c r="N4">
        <f t="shared" si="0"/>
        <v>37.847244833872971</v>
      </c>
    </row>
    <row r="5" spans="1:17" x14ac:dyDescent="0.25">
      <c r="A5" t="s">
        <v>250</v>
      </c>
      <c r="B5" t="s">
        <v>0</v>
      </c>
      <c r="C5" t="s">
        <v>805</v>
      </c>
      <c r="D5" t="s">
        <v>806</v>
      </c>
      <c r="E5" t="s">
        <v>807</v>
      </c>
      <c r="F5">
        <v>50</v>
      </c>
      <c r="G5" s="1">
        <v>0.57999999999999996</v>
      </c>
      <c r="H5" t="s">
        <v>92</v>
      </c>
      <c r="I5">
        <v>19</v>
      </c>
      <c r="J5">
        <v>96.286699999999996</v>
      </c>
      <c r="K5">
        <v>29.355522222425474</v>
      </c>
      <c r="L5">
        <v>60</v>
      </c>
      <c r="M5">
        <f>IF(ISBLANK(L5),0,60*(MAX(L$2:L$47)+1-L5)/(MAX(L$2:L$47)))</f>
        <v>1</v>
      </c>
      <c r="N5">
        <f t="shared" si="0"/>
        <v>30.355522222425474</v>
      </c>
    </row>
    <row r="6" spans="1:17" x14ac:dyDescent="0.25">
      <c r="A6" t="s">
        <v>68</v>
      </c>
      <c r="B6" t="s">
        <v>0</v>
      </c>
      <c r="C6" t="s">
        <v>808</v>
      </c>
      <c r="D6" t="s">
        <v>809</v>
      </c>
      <c r="E6" t="s">
        <v>810</v>
      </c>
      <c r="F6">
        <v>45</v>
      </c>
      <c r="G6" s="1">
        <v>0.57779999999999998</v>
      </c>
      <c r="H6" t="s">
        <v>92</v>
      </c>
      <c r="I6">
        <v>22</v>
      </c>
      <c r="J6">
        <v>89.205100000000002</v>
      </c>
      <c r="K6">
        <v>27.196510996884168</v>
      </c>
      <c r="L6">
        <v>60</v>
      </c>
      <c r="M6">
        <f>IF(ISBLANK(L6),0,60*(MAX(L$2:L$47)+1-L6)/(MAX(L$2:L$47)))</f>
        <v>1</v>
      </c>
      <c r="N6">
        <f t="shared" si="0"/>
        <v>28.196510996884168</v>
      </c>
    </row>
    <row r="7" spans="1:17" x14ac:dyDescent="0.25">
      <c r="A7" t="s">
        <v>64</v>
      </c>
      <c r="B7" t="s">
        <v>52</v>
      </c>
      <c r="C7" t="s">
        <v>811</v>
      </c>
      <c r="D7" t="s">
        <v>812</v>
      </c>
      <c r="E7" t="s">
        <v>813</v>
      </c>
      <c r="F7">
        <v>18</v>
      </c>
      <c r="G7" s="1">
        <v>0.88890000000000002</v>
      </c>
      <c r="H7" t="s">
        <v>92</v>
      </c>
      <c r="I7">
        <v>28</v>
      </c>
      <c r="J7">
        <v>82.374499999999998</v>
      </c>
      <c r="K7">
        <v>25.114023694977472</v>
      </c>
      <c r="L7">
        <v>60</v>
      </c>
      <c r="M7">
        <f>IF(ISBLANK(L7),0,60*(MAX(L$2:L$47)+1-L7)/(MAX(L$2:L$47)))</f>
        <v>1</v>
      </c>
      <c r="N7">
        <f t="shared" si="0"/>
        <v>26.114023694977472</v>
      </c>
    </row>
    <row r="8" spans="1:17" x14ac:dyDescent="0.25">
      <c r="A8" t="s">
        <v>105</v>
      </c>
      <c r="B8" t="s">
        <v>9</v>
      </c>
      <c r="C8" t="s">
        <v>814</v>
      </c>
      <c r="D8" t="s">
        <v>815</v>
      </c>
      <c r="E8" t="s">
        <v>816</v>
      </c>
      <c r="F8">
        <v>70</v>
      </c>
      <c r="G8" s="1">
        <v>0.72860000000000003</v>
      </c>
      <c r="H8" t="s">
        <v>92</v>
      </c>
      <c r="I8">
        <v>33</v>
      </c>
      <c r="J8">
        <v>77.767200000000003</v>
      </c>
      <c r="K8">
        <v>23.709367625807165</v>
      </c>
      <c r="L8">
        <v>60</v>
      </c>
      <c r="M8">
        <f>IF(ISBLANK(L8),0,60*(MAX(L$2:L$47)+1-L8)/(MAX(L$2:L$47)))</f>
        <v>1</v>
      </c>
      <c r="N8">
        <f t="shared" si="0"/>
        <v>24.709367625807165</v>
      </c>
    </row>
    <row r="9" spans="1:17" x14ac:dyDescent="0.25">
      <c r="A9" t="s">
        <v>103</v>
      </c>
      <c r="B9" t="s">
        <v>5</v>
      </c>
      <c r="C9" t="s">
        <v>296</v>
      </c>
      <c r="D9" t="s">
        <v>638</v>
      </c>
      <c r="E9" t="s">
        <v>817</v>
      </c>
      <c r="F9">
        <v>46</v>
      </c>
      <c r="G9" s="1">
        <v>0.76090000000000002</v>
      </c>
      <c r="H9" t="s">
        <v>92</v>
      </c>
      <c r="I9">
        <v>34</v>
      </c>
      <c r="J9">
        <v>74.588999999999999</v>
      </c>
      <c r="K9">
        <v>22.740410119450495</v>
      </c>
      <c r="L9">
        <v>60</v>
      </c>
      <c r="M9">
        <f>IF(ISBLANK(L9),0,60*(MAX(L$2:L$47)+1-L9)/(MAX(L$2:L$47)))</f>
        <v>1</v>
      </c>
      <c r="N9">
        <f t="shared" si="0"/>
        <v>23.740410119450495</v>
      </c>
    </row>
    <row r="10" spans="1:17" x14ac:dyDescent="0.25">
      <c r="A10" t="s">
        <v>106</v>
      </c>
      <c r="B10" t="s">
        <v>0</v>
      </c>
      <c r="C10" t="s">
        <v>818</v>
      </c>
      <c r="D10" t="s">
        <v>793</v>
      </c>
      <c r="E10" t="s">
        <v>819</v>
      </c>
      <c r="F10">
        <v>28</v>
      </c>
      <c r="G10" s="1">
        <v>0.46429999999999999</v>
      </c>
      <c r="H10" t="s">
        <v>92</v>
      </c>
      <c r="I10">
        <v>37</v>
      </c>
      <c r="J10">
        <v>73.287199999999999</v>
      </c>
      <c r="K10">
        <v>22.343522295595758</v>
      </c>
      <c r="L10">
        <v>60</v>
      </c>
      <c r="M10">
        <f>IF(ISBLANK(L10),0,60*(MAX(L$2:L$47)+1-L10)/(MAX(L$2:L$47)))</f>
        <v>1</v>
      </c>
      <c r="N10">
        <f t="shared" si="0"/>
        <v>23.343522295595758</v>
      </c>
    </row>
    <row r="11" spans="1:17" x14ac:dyDescent="0.25">
      <c r="A11" t="s">
        <v>251</v>
      </c>
      <c r="B11" t="s">
        <v>15</v>
      </c>
      <c r="C11" t="s">
        <v>820</v>
      </c>
      <c r="D11" t="s">
        <v>635</v>
      </c>
      <c r="E11" t="s">
        <v>821</v>
      </c>
      <c r="F11">
        <v>63</v>
      </c>
      <c r="G11" s="1">
        <v>0.79369999999999996</v>
      </c>
      <c r="H11" t="s">
        <v>92</v>
      </c>
      <c r="I11">
        <v>41</v>
      </c>
      <c r="J11">
        <v>68.197900000000004</v>
      </c>
      <c r="K11">
        <v>20.791915902951814</v>
      </c>
      <c r="L11">
        <v>60</v>
      </c>
      <c r="M11">
        <f>IF(ISBLANK(L11),0,60*(MAX(L$2:L$47)+1-L11)/(MAX(L$2:L$47)))</f>
        <v>1</v>
      </c>
      <c r="N11">
        <f t="shared" si="0"/>
        <v>21.791915902951814</v>
      </c>
    </row>
    <row r="12" spans="1:17" x14ac:dyDescent="0.25">
      <c r="A12" t="s">
        <v>252</v>
      </c>
      <c r="B12" t="s">
        <v>52</v>
      </c>
      <c r="C12" t="s">
        <v>822</v>
      </c>
      <c r="D12" t="s">
        <v>823</v>
      </c>
      <c r="E12" t="s">
        <v>824</v>
      </c>
      <c r="F12">
        <v>49</v>
      </c>
      <c r="G12" s="1">
        <v>0.93879999999999997</v>
      </c>
      <c r="H12" t="s">
        <v>92</v>
      </c>
      <c r="I12">
        <v>43</v>
      </c>
      <c r="J12">
        <v>64.871899999999997</v>
      </c>
      <c r="K12">
        <v>19.777897695745757</v>
      </c>
      <c r="L12">
        <v>60</v>
      </c>
      <c r="M12">
        <f>IF(ISBLANK(L12),0,60*(MAX(L$2:L$47)+1-L12)/(MAX(L$2:L$47)))</f>
        <v>1</v>
      </c>
      <c r="N12">
        <f t="shared" si="0"/>
        <v>20.777897695745757</v>
      </c>
    </row>
    <row r="13" spans="1:17" x14ac:dyDescent="0.25">
      <c r="A13" t="s">
        <v>65</v>
      </c>
      <c r="B13" t="s">
        <v>6</v>
      </c>
      <c r="C13" t="s">
        <v>534</v>
      </c>
      <c r="D13" t="s">
        <v>825</v>
      </c>
      <c r="E13" t="s">
        <v>826</v>
      </c>
      <c r="F13">
        <v>36</v>
      </c>
      <c r="G13" s="1">
        <v>0.63890000000000002</v>
      </c>
      <c r="H13" t="s">
        <v>92</v>
      </c>
      <c r="I13">
        <v>44</v>
      </c>
      <c r="J13">
        <v>64.808899999999994</v>
      </c>
      <c r="K13">
        <v>19.758690495789661</v>
      </c>
      <c r="L13">
        <v>60</v>
      </c>
      <c r="M13">
        <f>IF(ISBLANK(L13),0,60*(MAX(L$2:L$47)+1-L13)/(MAX(L$2:L$47)))</f>
        <v>1</v>
      </c>
      <c r="N13">
        <f t="shared" si="0"/>
        <v>20.758690495789661</v>
      </c>
    </row>
    <row r="14" spans="1:17" x14ac:dyDescent="0.25">
      <c r="A14" t="s">
        <v>67</v>
      </c>
      <c r="B14" t="s">
        <v>52</v>
      </c>
      <c r="C14" t="s">
        <v>827</v>
      </c>
      <c r="D14" t="s">
        <v>629</v>
      </c>
      <c r="E14" t="s">
        <v>828</v>
      </c>
      <c r="F14">
        <v>50</v>
      </c>
      <c r="G14" s="1">
        <v>0.84</v>
      </c>
      <c r="H14" t="s">
        <v>92</v>
      </c>
      <c r="I14">
        <v>46</v>
      </c>
      <c r="J14">
        <v>60.78</v>
      </c>
      <c r="K14">
        <v>18.530374814787717</v>
      </c>
      <c r="L14">
        <v>60</v>
      </c>
      <c r="M14">
        <f>IF(ISBLANK(L14),0,60*(MAX(L$2:L$47)+1-L14)/(MAX(L$2:L$47)))</f>
        <v>1</v>
      </c>
      <c r="N14">
        <f t="shared" si="0"/>
        <v>19.530374814787717</v>
      </c>
    </row>
    <row r="15" spans="1:17" x14ac:dyDescent="0.25">
      <c r="A15" t="s">
        <v>72</v>
      </c>
      <c r="B15" t="s">
        <v>8</v>
      </c>
      <c r="C15" t="s">
        <v>532</v>
      </c>
      <c r="D15" t="s">
        <v>829</v>
      </c>
      <c r="E15" t="s">
        <v>830</v>
      </c>
      <c r="F15">
        <v>66</v>
      </c>
      <c r="G15" s="1">
        <v>0.72729999999999995</v>
      </c>
      <c r="H15" t="s">
        <v>92</v>
      </c>
      <c r="I15">
        <v>51</v>
      </c>
      <c r="J15">
        <v>57.819600000000001</v>
      </c>
      <c r="K15">
        <v>17.627819342564987</v>
      </c>
      <c r="L15">
        <v>60</v>
      </c>
      <c r="M15">
        <f>IF(ISBLANK(L15),0,60*(MAX(L$2:L$47)+1-L15)/(MAX(L$2:L$47)))</f>
        <v>1</v>
      </c>
      <c r="N15">
        <f t="shared" si="0"/>
        <v>18.627819342564987</v>
      </c>
    </row>
    <row r="16" spans="1:17" x14ac:dyDescent="0.25">
      <c r="A16" t="s">
        <v>70</v>
      </c>
      <c r="B16" t="s">
        <v>12</v>
      </c>
      <c r="C16" t="s">
        <v>831</v>
      </c>
      <c r="D16" t="s">
        <v>623</v>
      </c>
      <c r="E16" t="s">
        <v>832</v>
      </c>
      <c r="F16">
        <v>61</v>
      </c>
      <c r="G16" s="1">
        <v>0.63929999999999998</v>
      </c>
      <c r="H16" t="s">
        <v>92</v>
      </c>
      <c r="I16">
        <v>55</v>
      </c>
      <c r="J16">
        <v>53.982399999999998</v>
      </c>
      <c r="K16">
        <v>16.457948427143737</v>
      </c>
      <c r="L16">
        <v>60</v>
      </c>
      <c r="M16">
        <f>IF(ISBLANK(L16),0,60*(MAX(L$2:L$47)+1-L16)/(MAX(L$2:L$47)))</f>
        <v>1</v>
      </c>
      <c r="N16">
        <f t="shared" si="0"/>
        <v>17.457948427143737</v>
      </c>
    </row>
    <row r="17" spans="1:14" x14ac:dyDescent="0.25">
      <c r="A17" t="s">
        <v>253</v>
      </c>
      <c r="B17" t="s">
        <v>8</v>
      </c>
      <c r="C17" t="s">
        <v>833</v>
      </c>
      <c r="D17" t="s">
        <v>834</v>
      </c>
      <c r="E17" t="s">
        <v>835</v>
      </c>
      <c r="F17">
        <v>81</v>
      </c>
      <c r="G17" s="1">
        <v>0.54320000000000002</v>
      </c>
      <c r="H17" t="s">
        <v>92</v>
      </c>
      <c r="I17">
        <v>57</v>
      </c>
      <c r="J17">
        <v>50.809100000000001</v>
      </c>
      <c r="K17">
        <v>15.490484814116989</v>
      </c>
      <c r="L17">
        <v>60</v>
      </c>
      <c r="M17">
        <f>IF(ISBLANK(L17),0,60*(MAX(L$2:L$47)+1-L17)/(MAX(L$2:L$47)))</f>
        <v>1</v>
      </c>
      <c r="N17">
        <f t="shared" si="0"/>
        <v>16.490484814116989</v>
      </c>
    </row>
    <row r="18" spans="1:14" x14ac:dyDescent="0.25">
      <c r="A18" t="s">
        <v>66</v>
      </c>
      <c r="B18" t="s">
        <v>3</v>
      </c>
      <c r="C18" t="s">
        <v>836</v>
      </c>
      <c r="D18" t="s">
        <v>784</v>
      </c>
      <c r="E18" t="s">
        <v>837</v>
      </c>
      <c r="F18">
        <v>27</v>
      </c>
      <c r="G18" s="1">
        <v>0.77780000000000005</v>
      </c>
      <c r="H18" t="s">
        <v>92</v>
      </c>
      <c r="I18">
        <v>59</v>
      </c>
      <c r="J18">
        <v>50.139000000000003</v>
      </c>
      <c r="K18">
        <v>15.28618727934586</v>
      </c>
      <c r="L18">
        <v>60</v>
      </c>
      <c r="M18">
        <f>IF(ISBLANK(L18),0,60*(MAX(L$2:L$47)+1-L18)/(MAX(L$2:L$47)))</f>
        <v>1</v>
      </c>
      <c r="N18">
        <f t="shared" si="0"/>
        <v>16.28618727934586</v>
      </c>
    </row>
    <row r="19" spans="1:14" x14ac:dyDescent="0.25">
      <c r="A19" t="s">
        <v>254</v>
      </c>
      <c r="B19" t="s">
        <v>19</v>
      </c>
      <c r="C19" t="s">
        <v>618</v>
      </c>
      <c r="D19" t="s">
        <v>838</v>
      </c>
      <c r="E19" t="s">
        <v>839</v>
      </c>
      <c r="F19">
        <v>53</v>
      </c>
      <c r="G19" s="1">
        <v>0.56599999999999995</v>
      </c>
      <c r="H19" t="s">
        <v>92</v>
      </c>
      <c r="I19">
        <v>62</v>
      </c>
      <c r="J19">
        <v>49.382100000000001</v>
      </c>
      <c r="K19">
        <v>15.055426491301885</v>
      </c>
      <c r="L19">
        <v>60</v>
      </c>
      <c r="M19">
        <f>IF(ISBLANK(L19),0,60*(MAX(L$2:L$47)+1-L19)/(MAX(L$2:L$47)))</f>
        <v>1</v>
      </c>
      <c r="N19">
        <f t="shared" si="0"/>
        <v>16.055426491301887</v>
      </c>
    </row>
    <row r="20" spans="1:14" x14ac:dyDescent="0.25">
      <c r="A20" t="s">
        <v>110</v>
      </c>
      <c r="B20" t="s">
        <v>8</v>
      </c>
      <c r="C20" t="s">
        <v>840</v>
      </c>
      <c r="D20" t="s">
        <v>841</v>
      </c>
      <c r="E20" t="s">
        <v>842</v>
      </c>
      <c r="F20">
        <v>62</v>
      </c>
      <c r="G20" s="1">
        <v>0.4677</v>
      </c>
      <c r="H20" t="s">
        <v>92</v>
      </c>
      <c r="I20">
        <v>63</v>
      </c>
      <c r="J20">
        <v>48.581000000000003</v>
      </c>
      <c r="K20">
        <v>14.811190175669664</v>
      </c>
      <c r="L20">
        <v>60</v>
      </c>
      <c r="M20">
        <f>IF(ISBLANK(L20),0,60*(MAX(L$2:L$47)+1-L20)/(MAX(L$2:L$47)))</f>
        <v>1</v>
      </c>
      <c r="N20">
        <f t="shared" si="0"/>
        <v>15.811190175669664</v>
      </c>
    </row>
    <row r="21" spans="1:14" x14ac:dyDescent="0.25">
      <c r="A21" t="s">
        <v>108</v>
      </c>
      <c r="B21" t="s">
        <v>8</v>
      </c>
      <c r="C21" t="s">
        <v>849</v>
      </c>
      <c r="D21" t="s">
        <v>850</v>
      </c>
      <c r="E21" t="s">
        <v>851</v>
      </c>
      <c r="F21">
        <v>44</v>
      </c>
      <c r="G21" s="1">
        <v>0.4773</v>
      </c>
      <c r="H21" t="s">
        <v>92</v>
      </c>
      <c r="I21">
        <v>68</v>
      </c>
      <c r="J21">
        <v>46.671500000000002</v>
      </c>
      <c r="K21">
        <v>14.229029091286032</v>
      </c>
      <c r="L21">
        <v>60</v>
      </c>
      <c r="M21">
        <f>IF(ISBLANK(L21),0,60*(MAX(L$2:L$47)+1-L21)/(MAX(L$2:L$47)))</f>
        <v>1</v>
      </c>
      <c r="N21">
        <f t="shared" si="0"/>
        <v>15.229029091286032</v>
      </c>
    </row>
    <row r="22" spans="1:14" x14ac:dyDescent="0.25">
      <c r="A22" t="s">
        <v>69</v>
      </c>
      <c r="B22" t="s">
        <v>18</v>
      </c>
      <c r="C22" t="s">
        <v>843</v>
      </c>
      <c r="D22" t="s">
        <v>844</v>
      </c>
      <c r="E22" t="s">
        <v>845</v>
      </c>
      <c r="F22">
        <v>39</v>
      </c>
      <c r="G22" s="1">
        <v>0.82050000000000001</v>
      </c>
      <c r="H22" t="s">
        <v>92</v>
      </c>
      <c r="I22">
        <v>69</v>
      </c>
      <c r="J22">
        <v>46.578600000000002</v>
      </c>
      <c r="K22">
        <v>14.20070609325553</v>
      </c>
      <c r="L22">
        <v>60</v>
      </c>
      <c r="M22">
        <f>IF(ISBLANK(L22),0,60*(MAX(L$2:L$47)+1-L22)/(MAX(L$2:L$47)))</f>
        <v>1</v>
      </c>
      <c r="N22">
        <f t="shared" si="0"/>
        <v>15.20070609325553</v>
      </c>
    </row>
    <row r="23" spans="1:14" x14ac:dyDescent="0.25">
      <c r="A23" t="s">
        <v>104</v>
      </c>
      <c r="B23" t="s">
        <v>18</v>
      </c>
      <c r="C23" t="s">
        <v>846</v>
      </c>
      <c r="D23" t="s">
        <v>847</v>
      </c>
      <c r="E23" t="s">
        <v>848</v>
      </c>
      <c r="F23">
        <v>29</v>
      </c>
      <c r="G23" s="1">
        <v>0.96550000000000002</v>
      </c>
      <c r="H23" t="s">
        <v>92</v>
      </c>
      <c r="I23">
        <v>72</v>
      </c>
      <c r="J23">
        <v>43.744500000000002</v>
      </c>
      <c r="K23">
        <v>13.336656483801931</v>
      </c>
      <c r="L23">
        <v>60</v>
      </c>
      <c r="M23">
        <f>IF(ISBLANK(L23),0,60*(MAX(L$2:L$47)+1-L23)/(MAX(L$2:L$47)))</f>
        <v>1</v>
      </c>
      <c r="N23">
        <f t="shared" si="0"/>
        <v>14.336656483801931</v>
      </c>
    </row>
    <row r="24" spans="1:14" x14ac:dyDescent="0.25">
      <c r="A24" t="s">
        <v>255</v>
      </c>
      <c r="B24" t="s">
        <v>18</v>
      </c>
      <c r="C24" t="s">
        <v>429</v>
      </c>
      <c r="D24" t="s">
        <v>852</v>
      </c>
      <c r="E24" t="s">
        <v>853</v>
      </c>
      <c r="F24">
        <v>47</v>
      </c>
      <c r="G24" s="1">
        <v>0.8085</v>
      </c>
      <c r="H24" t="s">
        <v>92</v>
      </c>
      <c r="I24">
        <v>73</v>
      </c>
      <c r="J24">
        <v>43.192399999999999</v>
      </c>
      <c r="K24">
        <v>13.16833433942476</v>
      </c>
      <c r="L24">
        <v>60</v>
      </c>
      <c r="M24">
        <f>IF(ISBLANK(L24),0,60*(MAX(L$2:L$47)+1-L24)/(MAX(L$2:L$47)))</f>
        <v>1</v>
      </c>
      <c r="N24">
        <f t="shared" si="0"/>
        <v>14.16833433942476</v>
      </c>
    </row>
    <row r="25" spans="1:14" x14ac:dyDescent="0.25">
      <c r="A25" t="s">
        <v>256</v>
      </c>
      <c r="B25" t="s">
        <v>9</v>
      </c>
      <c r="C25" t="s">
        <v>511</v>
      </c>
      <c r="D25" t="s">
        <v>628</v>
      </c>
      <c r="E25" t="s">
        <v>854</v>
      </c>
      <c r="F25">
        <v>62</v>
      </c>
      <c r="G25" s="1">
        <v>0.371</v>
      </c>
      <c r="H25" t="s">
        <v>92</v>
      </c>
      <c r="I25">
        <v>81</v>
      </c>
      <c r="J25">
        <v>37.598799999999997</v>
      </c>
      <c r="K25">
        <v>11.462978884275095</v>
      </c>
      <c r="L25">
        <v>60</v>
      </c>
      <c r="M25">
        <f>IF(ISBLANK(L25),0,60*(MAX(L$2:L$47)+1-L25)/(MAX(L$2:L$47)))</f>
        <v>1</v>
      </c>
      <c r="N25">
        <f t="shared" si="0"/>
        <v>12.462978884275095</v>
      </c>
    </row>
    <row r="26" spans="1:14" x14ac:dyDescent="0.25">
      <c r="A26" t="s">
        <v>257</v>
      </c>
      <c r="B26" t="s">
        <v>9</v>
      </c>
      <c r="C26" t="s">
        <v>791</v>
      </c>
      <c r="D26" t="s">
        <v>790</v>
      </c>
      <c r="E26" t="s">
        <v>855</v>
      </c>
      <c r="F26">
        <v>19</v>
      </c>
      <c r="G26" s="1">
        <v>0.21049999999999999</v>
      </c>
      <c r="H26" t="s">
        <v>92</v>
      </c>
      <c r="I26">
        <v>82</v>
      </c>
      <c r="J26">
        <v>37.566299999999998</v>
      </c>
      <c r="K26">
        <v>11.453070408107269</v>
      </c>
      <c r="L26">
        <v>60</v>
      </c>
      <c r="M26">
        <f>IF(ISBLANK(L26),0,60*(MAX(L$2:L$47)+1-L26)/(MAX(L$2:L$47)))</f>
        <v>1</v>
      </c>
      <c r="N26">
        <f t="shared" si="0"/>
        <v>12.453070408107269</v>
      </c>
    </row>
    <row r="27" spans="1:14" x14ac:dyDescent="0.25">
      <c r="A27" t="s">
        <v>258</v>
      </c>
      <c r="B27" t="s">
        <v>5</v>
      </c>
      <c r="C27" t="s">
        <v>439</v>
      </c>
      <c r="D27" t="s">
        <v>663</v>
      </c>
      <c r="E27" t="s">
        <v>856</v>
      </c>
      <c r="F27">
        <v>32</v>
      </c>
      <c r="G27" s="1">
        <v>0.28129999999999999</v>
      </c>
      <c r="H27" t="s">
        <v>92</v>
      </c>
      <c r="I27">
        <v>85</v>
      </c>
      <c r="J27">
        <v>37.009700000000002</v>
      </c>
      <c r="K27">
        <v>11.283376320876094</v>
      </c>
      <c r="L27">
        <v>60</v>
      </c>
      <c r="M27">
        <f>IF(ISBLANK(L27),0,60*(MAX(L$2:L$47)+1-L27)/(MAX(L$2:L$47)))</f>
        <v>1</v>
      </c>
      <c r="N27">
        <f t="shared" si="0"/>
        <v>12.283376320876094</v>
      </c>
    </row>
    <row r="28" spans="1:14" x14ac:dyDescent="0.25">
      <c r="A28" t="s">
        <v>259</v>
      </c>
      <c r="B28" t="s">
        <v>15</v>
      </c>
      <c r="C28" t="s">
        <v>798</v>
      </c>
      <c r="D28" t="s">
        <v>857</v>
      </c>
      <c r="E28" t="s">
        <v>858</v>
      </c>
      <c r="F28">
        <v>64</v>
      </c>
      <c r="G28" s="1">
        <v>0.59379999999999999</v>
      </c>
      <c r="H28" t="s">
        <v>92</v>
      </c>
      <c r="I28">
        <v>87</v>
      </c>
      <c r="J28">
        <v>36.3996</v>
      </c>
      <c r="K28">
        <v>11.097371357491722</v>
      </c>
      <c r="L28">
        <v>60</v>
      </c>
      <c r="M28">
        <f>IF(ISBLANK(L28),0,60*(MAX(L$2:L$47)+1-L28)/(MAX(L$2:L$47)))</f>
        <v>1</v>
      </c>
      <c r="N28">
        <f t="shared" si="0"/>
        <v>12.097371357491722</v>
      </c>
    </row>
    <row r="29" spans="1:14" x14ac:dyDescent="0.25">
      <c r="A29" t="s">
        <v>260</v>
      </c>
      <c r="B29" t="s">
        <v>15</v>
      </c>
      <c r="C29" t="s">
        <v>859</v>
      </c>
      <c r="D29" t="s">
        <v>860</v>
      </c>
      <c r="E29" t="s">
        <v>861</v>
      </c>
      <c r="F29">
        <v>68</v>
      </c>
      <c r="G29" s="1">
        <v>0.51470000000000005</v>
      </c>
      <c r="H29" t="s">
        <v>92</v>
      </c>
      <c r="I29">
        <v>92</v>
      </c>
      <c r="J29">
        <v>34.950200000000002</v>
      </c>
      <c r="K29">
        <v>10.655483808025561</v>
      </c>
      <c r="L29">
        <v>60</v>
      </c>
      <c r="M29">
        <f>IF(ISBLANK(L29),0,60*(MAX(L$2:L$47)+1-L29)/(MAX(L$2:L$47)))</f>
        <v>1</v>
      </c>
      <c r="N29">
        <f t="shared" si="0"/>
        <v>11.655483808025561</v>
      </c>
    </row>
    <row r="30" spans="1:14" x14ac:dyDescent="0.25">
      <c r="A30" t="s">
        <v>261</v>
      </c>
      <c r="B30" t="s">
        <v>5</v>
      </c>
      <c r="C30" t="s">
        <v>527</v>
      </c>
      <c r="D30" t="s">
        <v>838</v>
      </c>
      <c r="E30" t="s">
        <v>862</v>
      </c>
      <c r="F30">
        <v>30</v>
      </c>
      <c r="G30" s="1">
        <v>0.33329999999999999</v>
      </c>
      <c r="H30" t="s">
        <v>92</v>
      </c>
      <c r="I30">
        <v>94</v>
      </c>
      <c r="J30">
        <v>33.1432</v>
      </c>
      <c r="K30">
        <v>10.104572533094313</v>
      </c>
      <c r="L30">
        <v>60</v>
      </c>
      <c r="M30">
        <f>IF(ISBLANK(L30),0,60*(MAX(L$2:L$47)+1-L30)/(MAX(L$2:L$47)))</f>
        <v>1</v>
      </c>
      <c r="N30">
        <f t="shared" si="0"/>
        <v>11.104572533094313</v>
      </c>
    </row>
    <row r="31" spans="1:14" x14ac:dyDescent="0.25">
      <c r="A31" t="s">
        <v>262</v>
      </c>
      <c r="B31" t="s">
        <v>19</v>
      </c>
      <c r="C31" t="s">
        <v>863</v>
      </c>
      <c r="D31" t="s">
        <v>797</v>
      </c>
      <c r="E31" t="s">
        <v>864</v>
      </c>
      <c r="F31">
        <v>52</v>
      </c>
      <c r="G31" s="1">
        <v>0.42309999999999998</v>
      </c>
      <c r="H31" t="s">
        <v>92</v>
      </c>
      <c r="I31">
        <v>95</v>
      </c>
      <c r="J31">
        <v>32.347900000000003</v>
      </c>
      <c r="K31">
        <v>9.8621044993628111</v>
      </c>
      <c r="L31">
        <v>60</v>
      </c>
      <c r="M31">
        <f>IF(ISBLANK(L31),0,60*(MAX(L$2:L$47)+1-L31)/(MAX(L$2:L$47)))</f>
        <v>1</v>
      </c>
      <c r="N31">
        <f t="shared" ref="N31:N47" si="1">IF(M31=0,0,M31+K31)</f>
        <v>10.862104499362811</v>
      </c>
    </row>
    <row r="32" spans="1:14" x14ac:dyDescent="0.25">
      <c r="A32" t="s">
        <v>112</v>
      </c>
      <c r="B32" t="s">
        <v>14</v>
      </c>
      <c r="C32" t="s">
        <v>865</v>
      </c>
      <c r="D32" t="s">
        <v>630</v>
      </c>
      <c r="E32" t="s">
        <v>866</v>
      </c>
      <c r="F32">
        <v>53</v>
      </c>
      <c r="G32" s="1">
        <v>0.3962</v>
      </c>
      <c r="H32" t="s">
        <v>92</v>
      </c>
      <c r="I32">
        <v>100</v>
      </c>
      <c r="J32">
        <v>26.7849</v>
      </c>
      <c r="K32">
        <v>8.166078255620393</v>
      </c>
      <c r="L32">
        <v>60</v>
      </c>
      <c r="M32">
        <f>IF(ISBLANK(L32),0,60*(MAX(L$2:L$47)+1-L32)/(MAX(L$2:L$47)))</f>
        <v>1</v>
      </c>
      <c r="N32">
        <f t="shared" si="1"/>
        <v>9.166078255620393</v>
      </c>
    </row>
    <row r="33" spans="1:14" x14ac:dyDescent="0.25">
      <c r="A33" t="s">
        <v>107</v>
      </c>
      <c r="B33" t="s">
        <v>18</v>
      </c>
      <c r="C33" t="s">
        <v>867</v>
      </c>
      <c r="D33" t="s">
        <v>625</v>
      </c>
      <c r="E33" t="s">
        <v>868</v>
      </c>
      <c r="F33">
        <v>27</v>
      </c>
      <c r="G33" s="1">
        <v>0.51849999999999996</v>
      </c>
      <c r="H33" t="s">
        <v>92</v>
      </c>
      <c r="I33">
        <v>106</v>
      </c>
      <c r="J33">
        <v>23.84</v>
      </c>
      <c r="K33">
        <v>7.268248364339243</v>
      </c>
      <c r="L33">
        <v>60</v>
      </c>
      <c r="M33">
        <f>IF(ISBLANK(L33),0,60*(MAX(L$2:L$47)+1-L33)/(MAX(L$2:L$47)))</f>
        <v>1</v>
      </c>
      <c r="N33">
        <f t="shared" si="1"/>
        <v>8.268248364339243</v>
      </c>
    </row>
    <row r="34" spans="1:14" x14ac:dyDescent="0.25">
      <c r="A34" t="s">
        <v>109</v>
      </c>
      <c r="B34" t="s">
        <v>9</v>
      </c>
      <c r="C34" t="s">
        <v>869</v>
      </c>
      <c r="D34" t="s">
        <v>353</v>
      </c>
      <c r="E34" t="s">
        <v>870</v>
      </c>
      <c r="F34">
        <v>36</v>
      </c>
      <c r="G34" s="1">
        <v>0.25</v>
      </c>
      <c r="H34" t="s">
        <v>92</v>
      </c>
      <c r="I34">
        <v>108</v>
      </c>
      <c r="J34">
        <v>23.700900000000001</v>
      </c>
      <c r="K34">
        <v>7.2258400863409378</v>
      </c>
      <c r="L34">
        <v>60</v>
      </c>
      <c r="M34">
        <f>IF(ISBLANK(L34),0,60*(MAX(L$2:L$47)+1-L34)/(MAX(L$2:L$47)))</f>
        <v>1</v>
      </c>
      <c r="N34">
        <f t="shared" si="1"/>
        <v>8.2258400863409378</v>
      </c>
    </row>
    <row r="35" spans="1:14" x14ac:dyDescent="0.25">
      <c r="A35" t="s">
        <v>263</v>
      </c>
      <c r="B35" t="s">
        <v>60</v>
      </c>
      <c r="C35" t="s">
        <v>871</v>
      </c>
      <c r="D35" t="s">
        <v>872</v>
      </c>
      <c r="E35" t="s">
        <v>873</v>
      </c>
      <c r="F35">
        <v>29</v>
      </c>
      <c r="G35" s="1">
        <v>0.75860000000000005</v>
      </c>
      <c r="H35" t="s">
        <v>92</v>
      </c>
      <c r="I35">
        <v>110</v>
      </c>
      <c r="J35">
        <v>22.535399999999999</v>
      </c>
      <c r="K35">
        <v>6.8705068871531276</v>
      </c>
      <c r="L35">
        <v>60</v>
      </c>
      <c r="M35">
        <f>IF(ISBLANK(L35),0,60*(MAX(L$2:L$47)+1-L35)/(MAX(L$2:L$47)))</f>
        <v>1</v>
      </c>
      <c r="N35">
        <f t="shared" si="1"/>
        <v>7.8705068871531276</v>
      </c>
    </row>
    <row r="36" spans="1:14" x14ac:dyDescent="0.25">
      <c r="A36" t="s">
        <v>264</v>
      </c>
      <c r="B36" t="s">
        <v>60</v>
      </c>
      <c r="C36" t="s">
        <v>874</v>
      </c>
      <c r="D36" t="s">
        <v>875</v>
      </c>
      <c r="E36" t="s">
        <v>876</v>
      </c>
      <c r="F36">
        <v>49</v>
      </c>
      <c r="G36" s="1">
        <v>0.71430000000000005</v>
      </c>
      <c r="H36" t="s">
        <v>92</v>
      </c>
      <c r="I36">
        <v>120</v>
      </c>
      <c r="J36">
        <v>19.736000000000001</v>
      </c>
      <c r="K36">
        <v>6.0170364814848698</v>
      </c>
      <c r="L36">
        <v>60</v>
      </c>
      <c r="M36">
        <f>IF(ISBLANK(L36),0,60*(MAX(L$2:L$47)+1-L36)/(MAX(L$2:L$47)))</f>
        <v>1</v>
      </c>
      <c r="N36">
        <f t="shared" si="1"/>
        <v>7.0170364814848698</v>
      </c>
    </row>
    <row r="37" spans="1:14" x14ac:dyDescent="0.25">
      <c r="A37" t="s">
        <v>111</v>
      </c>
      <c r="B37" t="s">
        <v>14</v>
      </c>
      <c r="C37" t="s">
        <v>877</v>
      </c>
      <c r="D37" t="s">
        <v>628</v>
      </c>
      <c r="E37" t="s">
        <v>878</v>
      </c>
      <c r="F37">
        <v>65</v>
      </c>
      <c r="G37" s="1">
        <v>0.3231</v>
      </c>
      <c r="H37" t="s">
        <v>92</v>
      </c>
      <c r="I37">
        <v>123</v>
      </c>
      <c r="J37">
        <v>19.308800000000002</v>
      </c>
      <c r="K37">
        <v>5.8867933732111402</v>
      </c>
      <c r="L37">
        <v>60</v>
      </c>
      <c r="M37">
        <f>IF(ISBLANK(L37),0,60*(MAX(L$2:L$47)+1-L37)/(MAX(L$2:L$47)))</f>
        <v>1</v>
      </c>
      <c r="N37">
        <f t="shared" si="1"/>
        <v>6.8867933732111402</v>
      </c>
    </row>
    <row r="38" spans="1:14" x14ac:dyDescent="0.25">
      <c r="A38" t="s">
        <v>73</v>
      </c>
      <c r="B38" t="s">
        <v>58</v>
      </c>
      <c r="C38" t="s">
        <v>879</v>
      </c>
      <c r="D38" t="s">
        <v>640</v>
      </c>
      <c r="E38" t="s">
        <v>880</v>
      </c>
      <c r="F38">
        <v>31</v>
      </c>
      <c r="G38" s="1">
        <v>0.6774</v>
      </c>
      <c r="H38" t="s">
        <v>92</v>
      </c>
      <c r="I38">
        <v>136</v>
      </c>
      <c r="J38">
        <v>16.362200000000001</v>
      </c>
      <c r="K38">
        <v>4.9884451924073643</v>
      </c>
      <c r="L38">
        <v>60</v>
      </c>
      <c r="M38">
        <f>IF(ISBLANK(L38),0,60*(MAX(L$2:L$47)+1-L38)/(MAX(L$2:L$47)))</f>
        <v>1</v>
      </c>
      <c r="N38">
        <f t="shared" si="1"/>
        <v>5.9884451924073643</v>
      </c>
    </row>
    <row r="39" spans="1:14" x14ac:dyDescent="0.25">
      <c r="A39" t="s">
        <v>265</v>
      </c>
      <c r="B39" t="s">
        <v>12</v>
      </c>
      <c r="C39" t="s">
        <v>881</v>
      </c>
      <c r="D39" t="s">
        <v>882</v>
      </c>
      <c r="E39" t="s">
        <v>883</v>
      </c>
      <c r="F39">
        <v>38</v>
      </c>
      <c r="G39" s="1">
        <v>0.31580000000000003</v>
      </c>
      <c r="H39" t="s">
        <v>92</v>
      </c>
      <c r="I39">
        <v>140</v>
      </c>
      <c r="J39">
        <v>14.7263</v>
      </c>
      <c r="K39">
        <v>4.4896982335473572</v>
      </c>
      <c r="L39">
        <v>60</v>
      </c>
      <c r="M39">
        <f>IF(ISBLANK(L39),0,60*(MAX(L$2:L$47)+1-L39)/(MAX(L$2:L$47)))</f>
        <v>1</v>
      </c>
      <c r="N39">
        <f t="shared" si="1"/>
        <v>5.4896982335473572</v>
      </c>
    </row>
    <row r="40" spans="1:14" x14ac:dyDescent="0.25">
      <c r="A40" t="s">
        <v>266</v>
      </c>
      <c r="B40" t="s">
        <v>55</v>
      </c>
      <c r="C40" t="s">
        <v>779</v>
      </c>
      <c r="D40" t="s">
        <v>884</v>
      </c>
      <c r="E40" t="s">
        <v>885</v>
      </c>
      <c r="F40">
        <v>44</v>
      </c>
      <c r="G40" s="1">
        <v>0.2273</v>
      </c>
      <c r="H40" t="s">
        <v>92</v>
      </c>
      <c r="I40">
        <v>141</v>
      </c>
      <c r="J40">
        <v>14.6111</v>
      </c>
      <c r="K40">
        <v>4.454576496484778</v>
      </c>
      <c r="L40">
        <v>60</v>
      </c>
      <c r="M40">
        <f>IF(ISBLANK(L40),0,60*(MAX(L$2:L$47)+1-L40)/(MAX(L$2:L$47)))</f>
        <v>1</v>
      </c>
      <c r="N40">
        <f t="shared" si="1"/>
        <v>5.454576496484778</v>
      </c>
    </row>
    <row r="41" spans="1:14" x14ac:dyDescent="0.25">
      <c r="A41" t="s">
        <v>74</v>
      </c>
      <c r="B41" t="s">
        <v>20</v>
      </c>
      <c r="C41" t="s">
        <v>889</v>
      </c>
      <c r="D41" t="s">
        <v>890</v>
      </c>
      <c r="E41" t="s">
        <v>891</v>
      </c>
      <c r="F41">
        <v>43</v>
      </c>
      <c r="G41" s="1">
        <v>0.53490000000000004</v>
      </c>
      <c r="H41" t="s">
        <v>92</v>
      </c>
      <c r="I41">
        <v>146</v>
      </c>
      <c r="J41">
        <v>12.249599999999999</v>
      </c>
      <c r="K41">
        <v>3.7346113743208886</v>
      </c>
      <c r="L41">
        <v>60</v>
      </c>
      <c r="M41">
        <f>IF(ISBLANK(L41),0,60*(MAX(L$2:L$47)+1-L41)/(MAX(L$2:L$47)))</f>
        <v>1</v>
      </c>
      <c r="N41">
        <f t="shared" si="1"/>
        <v>4.7346113743208882</v>
      </c>
    </row>
    <row r="42" spans="1:14" x14ac:dyDescent="0.25">
      <c r="A42" t="s">
        <v>267</v>
      </c>
      <c r="B42" t="s">
        <v>57</v>
      </c>
      <c r="C42" t="s">
        <v>886</v>
      </c>
      <c r="D42" t="s">
        <v>887</v>
      </c>
      <c r="E42" t="s">
        <v>888</v>
      </c>
      <c r="F42">
        <v>33</v>
      </c>
      <c r="G42" s="1">
        <v>0.2424</v>
      </c>
      <c r="H42" t="s">
        <v>92</v>
      </c>
      <c r="I42">
        <v>147</v>
      </c>
      <c r="J42">
        <v>11.8508</v>
      </c>
      <c r="K42">
        <v>3.6130267498368913</v>
      </c>
      <c r="L42">
        <v>60</v>
      </c>
      <c r="M42">
        <f>IF(ISBLANK(L42),0,60*(MAX(L$2:L$47)+1-L42)/(MAX(L$2:L$47)))</f>
        <v>1</v>
      </c>
      <c r="N42">
        <f t="shared" si="1"/>
        <v>4.6130267498368909</v>
      </c>
    </row>
    <row r="43" spans="1:14" x14ac:dyDescent="0.25">
      <c r="A43" t="s">
        <v>268</v>
      </c>
      <c r="B43" t="s">
        <v>57</v>
      </c>
      <c r="C43" t="s">
        <v>892</v>
      </c>
      <c r="D43" t="s">
        <v>707</v>
      </c>
      <c r="E43" t="s">
        <v>893</v>
      </c>
      <c r="F43">
        <v>36</v>
      </c>
      <c r="G43" s="1">
        <v>0.22220000000000001</v>
      </c>
      <c r="H43" t="s">
        <v>92</v>
      </c>
      <c r="I43">
        <v>158</v>
      </c>
      <c r="J43">
        <v>8.2981999999999996</v>
      </c>
      <c r="K43">
        <v>2.5299235980268415</v>
      </c>
      <c r="L43">
        <v>60</v>
      </c>
      <c r="M43">
        <f>IF(ISBLANK(L43),0,60*(MAX(L$2:L$47)+1-L43)/(MAX(L$2:L$47)))</f>
        <v>1</v>
      </c>
      <c r="N43">
        <f t="shared" si="1"/>
        <v>3.5299235980268415</v>
      </c>
    </row>
    <row r="44" spans="1:14" x14ac:dyDescent="0.25">
      <c r="A44" t="s">
        <v>269</v>
      </c>
      <c r="B44" t="s">
        <v>57</v>
      </c>
      <c r="C44" t="s">
        <v>305</v>
      </c>
      <c r="D44" t="s">
        <v>894</v>
      </c>
      <c r="E44" t="s">
        <v>895</v>
      </c>
      <c r="F44">
        <v>31</v>
      </c>
      <c r="G44" s="1">
        <v>0.2258</v>
      </c>
      <c r="H44" t="s">
        <v>92</v>
      </c>
      <c r="I44">
        <v>159</v>
      </c>
      <c r="J44">
        <v>8.2673000000000005</v>
      </c>
      <c r="K44">
        <v>2.5205029237626602</v>
      </c>
      <c r="L44">
        <v>60</v>
      </c>
      <c r="M44">
        <f>IF(ISBLANK(L44),0,60*(MAX(L$2:L$47)+1-L44)/(MAX(L$2:L$47)))</f>
        <v>1</v>
      </c>
      <c r="N44">
        <f t="shared" si="1"/>
        <v>3.5205029237626602</v>
      </c>
    </row>
    <row r="45" spans="1:14" x14ac:dyDescent="0.25">
      <c r="A45" t="s">
        <v>270</v>
      </c>
      <c r="B45" t="s">
        <v>20</v>
      </c>
      <c r="C45" t="s">
        <v>896</v>
      </c>
      <c r="D45" t="s">
        <v>897</v>
      </c>
      <c r="E45" t="s">
        <v>898</v>
      </c>
      <c r="F45">
        <v>31</v>
      </c>
      <c r="G45" s="1">
        <v>0.2258</v>
      </c>
      <c r="H45" t="s">
        <v>92</v>
      </c>
      <c r="I45">
        <v>167</v>
      </c>
      <c r="J45">
        <v>6.3169000000000004</v>
      </c>
      <c r="K45">
        <v>1.9258724032170538</v>
      </c>
      <c r="L45">
        <v>60</v>
      </c>
      <c r="M45">
        <f>IF(ISBLANK(L45),0,60*(MAX(L$2:L$47)+1-L45)/(MAX(L$2:L$47)))</f>
        <v>1</v>
      </c>
      <c r="N45">
        <f t="shared" si="1"/>
        <v>2.9258724032170536</v>
      </c>
    </row>
    <row r="46" spans="1:14" x14ac:dyDescent="0.25">
      <c r="A46" t="s">
        <v>271</v>
      </c>
      <c r="B46" t="s">
        <v>60</v>
      </c>
      <c r="C46" t="s">
        <v>899</v>
      </c>
      <c r="D46" t="s">
        <v>900</v>
      </c>
      <c r="E46" t="s">
        <v>901</v>
      </c>
      <c r="F46">
        <v>49</v>
      </c>
      <c r="G46" s="1">
        <v>0.28570000000000001</v>
      </c>
      <c r="H46" t="s">
        <v>92</v>
      </c>
      <c r="I46">
        <v>169</v>
      </c>
      <c r="J46">
        <v>5.7710999999999997</v>
      </c>
      <c r="K46">
        <v>1.759470978835495</v>
      </c>
      <c r="L46">
        <v>60</v>
      </c>
      <c r="M46">
        <f>IF(ISBLANK(L46),0,60*(MAX(L$2:L$47)+1-L46)/(MAX(L$2:L$47)))</f>
        <v>1</v>
      </c>
      <c r="N46">
        <f t="shared" si="1"/>
        <v>2.7594709788354947</v>
      </c>
    </row>
    <row r="47" spans="1:14" x14ac:dyDescent="0.25">
      <c r="A47" t="s">
        <v>272</v>
      </c>
      <c r="B47" t="s">
        <v>26</v>
      </c>
      <c r="C47" t="s">
        <v>902</v>
      </c>
      <c r="D47" t="s">
        <v>903</v>
      </c>
      <c r="E47" t="s">
        <v>904</v>
      </c>
      <c r="F47">
        <v>40</v>
      </c>
      <c r="G47" s="1">
        <v>0.2</v>
      </c>
      <c r="H47" t="s">
        <v>92</v>
      </c>
      <c r="I47">
        <v>171</v>
      </c>
      <c r="J47">
        <v>5.5416999999999996</v>
      </c>
      <c r="K47">
        <v>1.6895323809001164</v>
      </c>
      <c r="L47">
        <v>60</v>
      </c>
      <c r="M47">
        <f>IF(ISBLANK(L47),0,60*(MAX(L$2:L$47)+1-L47)/(MAX(L$2:L$47)))</f>
        <v>1</v>
      </c>
      <c r="N47">
        <f t="shared" si="1"/>
        <v>2.6895323809001166</v>
      </c>
    </row>
  </sheetData>
  <sortState ref="A2:Q203">
    <sortCondition ref="H2:H203"/>
    <sortCondition descending="1" ref="N2:N203"/>
    <sortCondition descending="1" ref="J2:J203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1" width="23.85546875" bestFit="1" customWidth="1"/>
    <col min="2" max="2" width="37" bestFit="1" customWidth="1"/>
    <col min="3" max="5" width="15.7109375" hidden="1" customWidth="1"/>
    <col min="6" max="6" width="6.85546875" hidden="1" customWidth="1"/>
    <col min="7" max="7" width="11.140625" hidden="1" customWidth="1"/>
    <col min="8" max="8" width="7.85546875" bestFit="1" customWidth="1"/>
    <col min="9" max="9" width="7.85546875" customWidth="1"/>
    <col min="10" max="10" width="9" bestFit="1" customWidth="1"/>
    <col min="11" max="11" width="9" customWidth="1"/>
  </cols>
  <sheetData>
    <row r="1" spans="1:17" x14ac:dyDescent="0.25">
      <c r="A1" t="s">
        <v>88</v>
      </c>
      <c r="B1" t="s">
        <v>89</v>
      </c>
      <c r="C1" t="s">
        <v>292</v>
      </c>
      <c r="D1" t="s">
        <v>293</v>
      </c>
      <c r="E1" t="s">
        <v>289</v>
      </c>
      <c r="F1" t="s">
        <v>96</v>
      </c>
      <c r="G1" t="s">
        <v>97</v>
      </c>
      <c r="H1" t="s">
        <v>90</v>
      </c>
      <c r="I1" t="s">
        <v>182</v>
      </c>
      <c r="J1" t="s">
        <v>91</v>
      </c>
      <c r="K1" t="s">
        <v>94</v>
      </c>
      <c r="L1" t="s">
        <v>98</v>
      </c>
      <c r="M1" t="s">
        <v>93</v>
      </c>
      <c r="N1" t="s">
        <v>95</v>
      </c>
      <c r="O1" t="s">
        <v>99</v>
      </c>
      <c r="P1" t="s">
        <v>100</v>
      </c>
      <c r="Q1" t="s">
        <v>101</v>
      </c>
    </row>
    <row r="2" spans="1:17" x14ac:dyDescent="0.25">
      <c r="A2" t="s">
        <v>46</v>
      </c>
      <c r="B2" t="s">
        <v>6</v>
      </c>
      <c r="C2" t="s">
        <v>908</v>
      </c>
      <c r="D2" t="s">
        <v>909</v>
      </c>
      <c r="E2" t="s">
        <v>910</v>
      </c>
      <c r="F2">
        <v>31</v>
      </c>
      <c r="G2" s="1">
        <v>0.80649999999999999</v>
      </c>
      <c r="H2" t="s">
        <v>92</v>
      </c>
      <c r="I2">
        <v>1</v>
      </c>
      <c r="J2">
        <v>120.9577</v>
      </c>
      <c r="K2">
        <v>40</v>
      </c>
      <c r="L2">
        <v>60</v>
      </c>
      <c r="M2">
        <f>IF(ISBLANK(L2),0,60*(MAX(L$2:L$43)+1-L2)/(MAX(L$2:L$43)))</f>
        <v>1</v>
      </c>
      <c r="N2">
        <f t="shared" ref="N2:N4" si="0">IF(M2=0,0,M2+K2)</f>
        <v>41</v>
      </c>
    </row>
    <row r="3" spans="1:17" x14ac:dyDescent="0.25">
      <c r="A3" t="s">
        <v>45</v>
      </c>
      <c r="B3" t="s">
        <v>0</v>
      </c>
      <c r="C3" t="s">
        <v>911</v>
      </c>
      <c r="D3" t="s">
        <v>624</v>
      </c>
      <c r="E3" t="s">
        <v>912</v>
      </c>
      <c r="F3">
        <v>60</v>
      </c>
      <c r="G3" s="1">
        <v>0.86670000000000003</v>
      </c>
      <c r="H3" t="s">
        <v>92</v>
      </c>
      <c r="I3">
        <v>2</v>
      </c>
      <c r="J3">
        <v>108.9935</v>
      </c>
      <c r="K3">
        <v>36.043509425195751</v>
      </c>
      <c r="L3">
        <v>60</v>
      </c>
      <c r="M3">
        <f>IF(ISBLANK(L3),0,60*(MAX(L$2:L$43)+1-L3)/(MAX(L$2:L$43)))</f>
        <v>1</v>
      </c>
      <c r="N3">
        <f t="shared" si="0"/>
        <v>37.043509425195751</v>
      </c>
    </row>
    <row r="4" spans="1:17" x14ac:dyDescent="0.25">
      <c r="A4" t="s">
        <v>273</v>
      </c>
      <c r="B4" t="s">
        <v>0</v>
      </c>
      <c r="C4" t="s">
        <v>406</v>
      </c>
      <c r="D4" t="s">
        <v>746</v>
      </c>
      <c r="E4" t="s">
        <v>913</v>
      </c>
      <c r="F4">
        <v>42</v>
      </c>
      <c r="G4" s="1">
        <v>0.6905</v>
      </c>
      <c r="H4" t="s">
        <v>92</v>
      </c>
      <c r="I4">
        <v>8</v>
      </c>
      <c r="J4">
        <v>100.0073</v>
      </c>
      <c r="K4">
        <v>33.071825935843684</v>
      </c>
      <c r="L4">
        <v>60</v>
      </c>
      <c r="M4">
        <f>IF(ISBLANK(L4),0,60*(MAX(L$2:L$43)+1-L4)/(MAX(L$2:L$43)))</f>
        <v>1</v>
      </c>
      <c r="N4">
        <f t="shared" si="0"/>
        <v>34.071825935843684</v>
      </c>
    </row>
    <row r="5" spans="1:17" x14ac:dyDescent="0.25">
      <c r="A5" t="s">
        <v>47</v>
      </c>
      <c r="B5" t="s">
        <v>6</v>
      </c>
      <c r="C5" t="s">
        <v>908</v>
      </c>
      <c r="D5" t="s">
        <v>914</v>
      </c>
      <c r="E5" t="s">
        <v>915</v>
      </c>
      <c r="F5">
        <v>30</v>
      </c>
      <c r="G5" s="1">
        <v>0.56669999999999998</v>
      </c>
      <c r="H5" t="s">
        <v>92</v>
      </c>
      <c r="I5">
        <v>11</v>
      </c>
      <c r="J5">
        <v>92.855199999999996</v>
      </c>
      <c r="K5">
        <v>30.706668529576866</v>
      </c>
      <c r="L5">
        <v>60</v>
      </c>
      <c r="M5">
        <f>IF(ISBLANK(L5),0,60*(MAX(L$2:L$43)+1-L5)/(MAX(L$2:L$43)))</f>
        <v>1</v>
      </c>
      <c r="N5">
        <f t="shared" ref="N5:N36" si="1">IF(M5=0,0,M5+K5)</f>
        <v>31.706668529576866</v>
      </c>
    </row>
    <row r="6" spans="1:17" x14ac:dyDescent="0.25">
      <c r="A6" t="s">
        <v>127</v>
      </c>
      <c r="B6" t="s">
        <v>9</v>
      </c>
      <c r="C6" t="s">
        <v>916</v>
      </c>
      <c r="D6" t="s">
        <v>792</v>
      </c>
      <c r="E6" t="s">
        <v>917</v>
      </c>
      <c r="F6">
        <v>61</v>
      </c>
      <c r="G6" s="1">
        <v>0.67210000000000003</v>
      </c>
      <c r="H6" t="s">
        <v>92</v>
      </c>
      <c r="I6">
        <v>23</v>
      </c>
      <c r="J6">
        <v>78.771799999999999</v>
      </c>
      <c r="K6">
        <v>26.049370978449488</v>
      </c>
      <c r="L6">
        <v>60</v>
      </c>
      <c r="M6">
        <f>IF(ISBLANK(L6),0,60*(MAX(L$2:L$43)+1-L6)/(MAX(L$2:L$43)))</f>
        <v>1</v>
      </c>
      <c r="N6">
        <f t="shared" si="1"/>
        <v>27.049370978449488</v>
      </c>
    </row>
    <row r="7" spans="1:17" x14ac:dyDescent="0.25">
      <c r="A7" t="s">
        <v>274</v>
      </c>
      <c r="B7" t="s">
        <v>3</v>
      </c>
      <c r="C7" t="s">
        <v>918</v>
      </c>
      <c r="D7" t="s">
        <v>919</v>
      </c>
      <c r="E7" t="s">
        <v>920</v>
      </c>
      <c r="F7">
        <v>42</v>
      </c>
      <c r="G7" s="1">
        <v>0.71430000000000005</v>
      </c>
      <c r="H7" t="s">
        <v>92</v>
      </c>
      <c r="I7">
        <v>24</v>
      </c>
      <c r="J7">
        <v>78.606899999999996</v>
      </c>
      <c r="K7">
        <v>25.994839518277875</v>
      </c>
      <c r="L7">
        <v>60</v>
      </c>
      <c r="M7">
        <f>IF(ISBLANK(L7),0,60*(MAX(L$2:L$43)+1-L7)/(MAX(L$2:L$43)))</f>
        <v>1</v>
      </c>
      <c r="N7">
        <f t="shared" si="1"/>
        <v>26.994839518277875</v>
      </c>
    </row>
    <row r="8" spans="1:17" x14ac:dyDescent="0.25">
      <c r="A8" t="s">
        <v>48</v>
      </c>
      <c r="B8" t="s">
        <v>0</v>
      </c>
      <c r="C8" t="s">
        <v>921</v>
      </c>
      <c r="D8" t="s">
        <v>631</v>
      </c>
      <c r="E8" t="s">
        <v>922</v>
      </c>
      <c r="F8">
        <v>60</v>
      </c>
      <c r="G8" s="1">
        <v>0.55000000000000004</v>
      </c>
      <c r="H8" t="s">
        <v>92</v>
      </c>
      <c r="I8">
        <v>26</v>
      </c>
      <c r="J8">
        <v>76.222200000000001</v>
      </c>
      <c r="K8">
        <v>25.206233253443145</v>
      </c>
      <c r="L8">
        <v>60</v>
      </c>
      <c r="M8">
        <f>IF(ISBLANK(L8),0,60*(MAX(L$2:L$43)+1-L8)/(MAX(L$2:L$43)))</f>
        <v>1</v>
      </c>
      <c r="N8">
        <f t="shared" si="1"/>
        <v>26.206233253443145</v>
      </c>
    </row>
    <row r="9" spans="1:17" x14ac:dyDescent="0.25">
      <c r="A9" t="s">
        <v>124</v>
      </c>
      <c r="B9" t="s">
        <v>3</v>
      </c>
      <c r="C9" t="s">
        <v>429</v>
      </c>
      <c r="D9" t="s">
        <v>923</v>
      </c>
      <c r="E9" t="s">
        <v>924</v>
      </c>
      <c r="F9">
        <v>42</v>
      </c>
      <c r="G9" s="1">
        <v>0.66669999999999996</v>
      </c>
      <c r="H9" t="s">
        <v>92</v>
      </c>
      <c r="I9">
        <v>29</v>
      </c>
      <c r="J9">
        <v>71.460400000000007</v>
      </c>
      <c r="K9">
        <v>23.63153399907571</v>
      </c>
      <c r="L9">
        <v>60</v>
      </c>
      <c r="M9">
        <f>IF(ISBLANK(L9),0,60*(MAX(L$2:L$43)+1-L9)/(MAX(L$2:L$43)))</f>
        <v>1</v>
      </c>
      <c r="N9">
        <f t="shared" si="1"/>
        <v>24.63153399907571</v>
      </c>
    </row>
    <row r="10" spans="1:17" x14ac:dyDescent="0.25">
      <c r="A10" t="s">
        <v>50</v>
      </c>
      <c r="B10" t="s">
        <v>14</v>
      </c>
      <c r="C10" t="s">
        <v>925</v>
      </c>
      <c r="D10" t="s">
        <v>926</v>
      </c>
      <c r="E10" t="s">
        <v>927</v>
      </c>
      <c r="F10">
        <v>65</v>
      </c>
      <c r="G10" s="1">
        <v>0.89229999999999998</v>
      </c>
      <c r="H10" t="s">
        <v>92</v>
      </c>
      <c r="I10">
        <v>31</v>
      </c>
      <c r="J10">
        <v>68.496700000000004</v>
      </c>
      <c r="K10">
        <v>22.651455839520761</v>
      </c>
      <c r="L10">
        <v>60</v>
      </c>
      <c r="M10">
        <f>IF(ISBLANK(L10),0,60*(MAX(L$2:L$43)+1-L10)/(MAX(L$2:L$43)))</f>
        <v>1</v>
      </c>
      <c r="N10">
        <f t="shared" si="1"/>
        <v>23.651455839520761</v>
      </c>
    </row>
    <row r="11" spans="1:17" x14ac:dyDescent="0.25">
      <c r="A11" t="s">
        <v>51</v>
      </c>
      <c r="B11" t="s">
        <v>52</v>
      </c>
      <c r="C11" t="s">
        <v>437</v>
      </c>
      <c r="D11" t="s">
        <v>928</v>
      </c>
      <c r="E11" t="s">
        <v>929</v>
      </c>
      <c r="F11">
        <v>52</v>
      </c>
      <c r="G11" s="1">
        <v>0.78849999999999998</v>
      </c>
      <c r="H11" t="s">
        <v>92</v>
      </c>
      <c r="I11">
        <v>34</v>
      </c>
      <c r="J11">
        <v>67.121099999999998</v>
      </c>
      <c r="K11">
        <v>22.196553009853858</v>
      </c>
      <c r="L11">
        <v>60</v>
      </c>
      <c r="M11">
        <f>IF(ISBLANK(L11),0,60*(MAX(L$2:L$43)+1-L11)/(MAX(L$2:L$43)))</f>
        <v>1</v>
      </c>
      <c r="N11">
        <f t="shared" si="1"/>
        <v>23.196553009853858</v>
      </c>
    </row>
    <row r="12" spans="1:17" x14ac:dyDescent="0.25">
      <c r="A12" t="s">
        <v>49</v>
      </c>
      <c r="B12" t="s">
        <v>5</v>
      </c>
      <c r="C12" t="s">
        <v>930</v>
      </c>
      <c r="D12" t="s">
        <v>907</v>
      </c>
      <c r="E12" t="s">
        <v>931</v>
      </c>
      <c r="F12">
        <v>42</v>
      </c>
      <c r="G12" s="1">
        <v>0.64290000000000003</v>
      </c>
      <c r="H12" t="s">
        <v>92</v>
      </c>
      <c r="I12">
        <v>39</v>
      </c>
      <c r="J12">
        <v>62.5137</v>
      </c>
      <c r="K12">
        <v>20.672912927411812</v>
      </c>
      <c r="L12">
        <v>60</v>
      </c>
      <c r="M12">
        <f>IF(ISBLANK(L12),0,60*(MAX(L$2:L$43)+1-L12)/(MAX(L$2:L$43)))</f>
        <v>1</v>
      </c>
      <c r="N12">
        <f t="shared" si="1"/>
        <v>21.672912927411812</v>
      </c>
    </row>
    <row r="13" spans="1:17" x14ac:dyDescent="0.25">
      <c r="A13" t="s">
        <v>275</v>
      </c>
      <c r="B13" t="s">
        <v>3</v>
      </c>
      <c r="C13" t="s">
        <v>932</v>
      </c>
      <c r="D13" t="s">
        <v>933</v>
      </c>
      <c r="E13" t="s">
        <v>934</v>
      </c>
      <c r="F13">
        <v>42</v>
      </c>
      <c r="G13" s="1">
        <v>0.57140000000000002</v>
      </c>
      <c r="H13" t="s">
        <v>92</v>
      </c>
      <c r="I13">
        <v>40</v>
      </c>
      <c r="J13">
        <v>62.408099999999997</v>
      </c>
      <c r="K13">
        <v>20.637991628478385</v>
      </c>
      <c r="L13">
        <v>60</v>
      </c>
      <c r="M13">
        <f>IF(ISBLANK(L13),0,60*(MAX(L$2:L$43)+1-L13)/(MAX(L$2:L$43)))</f>
        <v>1</v>
      </c>
      <c r="N13">
        <f t="shared" si="1"/>
        <v>21.637991628478385</v>
      </c>
    </row>
    <row r="14" spans="1:17" x14ac:dyDescent="0.25">
      <c r="A14" t="s">
        <v>53</v>
      </c>
      <c r="B14" t="s">
        <v>52</v>
      </c>
      <c r="C14" t="s">
        <v>935</v>
      </c>
      <c r="D14" t="s">
        <v>852</v>
      </c>
      <c r="E14" t="s">
        <v>936</v>
      </c>
      <c r="F14">
        <v>56</v>
      </c>
      <c r="G14" s="1">
        <v>0.78569999999999995</v>
      </c>
      <c r="H14" t="s">
        <v>92</v>
      </c>
      <c r="I14">
        <v>42</v>
      </c>
      <c r="J14">
        <v>61.209400000000002</v>
      </c>
      <c r="K14">
        <v>20.241588588407353</v>
      </c>
      <c r="L14">
        <v>60</v>
      </c>
      <c r="M14">
        <f>IF(ISBLANK(L14),0,60*(MAX(L$2:L$43)+1-L14)/(MAX(L$2:L$43)))</f>
        <v>1</v>
      </c>
      <c r="N14">
        <f t="shared" si="1"/>
        <v>21.241588588407353</v>
      </c>
    </row>
    <row r="15" spans="1:17" x14ac:dyDescent="0.25">
      <c r="A15" t="s">
        <v>54</v>
      </c>
      <c r="B15" t="s">
        <v>15</v>
      </c>
      <c r="C15" t="s">
        <v>937</v>
      </c>
      <c r="D15" t="s">
        <v>938</v>
      </c>
      <c r="E15" t="s">
        <v>939</v>
      </c>
      <c r="F15">
        <v>65</v>
      </c>
      <c r="G15" s="1">
        <v>0.7077</v>
      </c>
      <c r="H15" t="s">
        <v>92</v>
      </c>
      <c r="I15">
        <v>47</v>
      </c>
      <c r="J15">
        <v>56.659199999999998</v>
      </c>
      <c r="K15">
        <v>18.736864209554248</v>
      </c>
      <c r="L15">
        <v>60</v>
      </c>
      <c r="M15">
        <f>IF(ISBLANK(L15),0,60*(MAX(L$2:L$43)+1-L15)/(MAX(L$2:L$43)))</f>
        <v>1</v>
      </c>
      <c r="N15">
        <f t="shared" si="1"/>
        <v>19.736864209554248</v>
      </c>
    </row>
    <row r="16" spans="1:17" x14ac:dyDescent="0.25">
      <c r="A16" t="s">
        <v>126</v>
      </c>
      <c r="B16" t="s">
        <v>18</v>
      </c>
      <c r="C16" t="s">
        <v>940</v>
      </c>
      <c r="D16" t="s">
        <v>629</v>
      </c>
      <c r="E16" t="s">
        <v>941</v>
      </c>
      <c r="F16">
        <v>45</v>
      </c>
      <c r="G16" s="1">
        <v>0.77780000000000005</v>
      </c>
      <c r="H16" t="s">
        <v>92</v>
      </c>
      <c r="I16">
        <v>48</v>
      </c>
      <c r="J16">
        <v>55.047400000000003</v>
      </c>
      <c r="K16">
        <v>18.203851429053298</v>
      </c>
      <c r="L16">
        <v>60</v>
      </c>
      <c r="M16">
        <f>IF(ISBLANK(L16),0,60*(MAX(L$2:L$43)+1-L16)/(MAX(L$2:L$43)))</f>
        <v>1</v>
      </c>
      <c r="N16">
        <f t="shared" si="1"/>
        <v>19.203851429053298</v>
      </c>
    </row>
    <row r="17" spans="1:14" x14ac:dyDescent="0.25">
      <c r="A17" t="s">
        <v>276</v>
      </c>
      <c r="B17" t="s">
        <v>18</v>
      </c>
      <c r="C17" t="s">
        <v>942</v>
      </c>
      <c r="D17" t="s">
        <v>638</v>
      </c>
      <c r="E17" t="s">
        <v>943</v>
      </c>
      <c r="F17">
        <v>46</v>
      </c>
      <c r="G17" s="1">
        <v>0.76090000000000002</v>
      </c>
      <c r="H17" t="s">
        <v>92</v>
      </c>
      <c r="I17">
        <v>50</v>
      </c>
      <c r="J17">
        <v>52.871000000000002</v>
      </c>
      <c r="K17">
        <v>17.484128749141231</v>
      </c>
      <c r="L17">
        <v>60</v>
      </c>
      <c r="M17">
        <f>IF(ISBLANK(L17),0,60*(MAX(L$2:L$43)+1-L17)/(MAX(L$2:L$43)))</f>
        <v>1</v>
      </c>
      <c r="N17">
        <f t="shared" si="1"/>
        <v>18.484128749141231</v>
      </c>
    </row>
    <row r="18" spans="1:14" x14ac:dyDescent="0.25">
      <c r="A18" t="s">
        <v>125</v>
      </c>
      <c r="B18" t="s">
        <v>8</v>
      </c>
      <c r="C18" t="s">
        <v>944</v>
      </c>
      <c r="D18" t="s">
        <v>933</v>
      </c>
      <c r="E18" t="s">
        <v>945</v>
      </c>
      <c r="F18">
        <v>72</v>
      </c>
      <c r="G18" s="1">
        <v>0.58330000000000004</v>
      </c>
      <c r="H18" t="s">
        <v>92</v>
      </c>
      <c r="I18">
        <v>54</v>
      </c>
      <c r="J18">
        <v>49.407200000000003</v>
      </c>
      <c r="K18">
        <v>16.338670460830521</v>
      </c>
      <c r="L18">
        <v>60</v>
      </c>
      <c r="M18">
        <f>IF(ISBLANK(L18),0,60*(MAX(L$2:L$43)+1-L18)/(MAX(L$2:L$43)))</f>
        <v>1</v>
      </c>
      <c r="N18">
        <f t="shared" si="1"/>
        <v>17.338670460830521</v>
      </c>
    </row>
    <row r="19" spans="1:14" x14ac:dyDescent="0.25">
      <c r="A19" t="s">
        <v>277</v>
      </c>
      <c r="B19" t="s">
        <v>14</v>
      </c>
      <c r="C19" t="s">
        <v>946</v>
      </c>
      <c r="D19" t="s">
        <v>947</v>
      </c>
      <c r="E19" t="s">
        <v>948</v>
      </c>
      <c r="F19">
        <v>62</v>
      </c>
      <c r="G19" s="1">
        <v>0.6613</v>
      </c>
      <c r="H19" t="s">
        <v>92</v>
      </c>
      <c r="I19">
        <v>57</v>
      </c>
      <c r="J19">
        <v>48.128599999999999</v>
      </c>
      <c r="K19">
        <v>15.915844960676335</v>
      </c>
      <c r="L19">
        <v>60</v>
      </c>
      <c r="M19">
        <f>IF(ISBLANK(L19),0,60*(MAX(L$2:L$43)+1-L19)/(MAX(L$2:L$43)))</f>
        <v>1</v>
      </c>
      <c r="N19">
        <f t="shared" si="1"/>
        <v>16.915844960676335</v>
      </c>
    </row>
    <row r="20" spans="1:14" x14ac:dyDescent="0.25">
      <c r="A20" t="s">
        <v>248</v>
      </c>
      <c r="B20" t="s">
        <v>6</v>
      </c>
      <c r="C20" t="s">
        <v>788</v>
      </c>
      <c r="D20" t="s">
        <v>626</v>
      </c>
      <c r="E20" t="s">
        <v>789</v>
      </c>
      <c r="F20">
        <v>34</v>
      </c>
      <c r="G20" s="1">
        <v>0.52939999999999998</v>
      </c>
      <c r="H20" t="s">
        <v>92</v>
      </c>
      <c r="I20">
        <v>58</v>
      </c>
      <c r="J20">
        <v>48.0289</v>
      </c>
      <c r="K20">
        <v>15.882874757043163</v>
      </c>
      <c r="L20">
        <v>60</v>
      </c>
      <c r="M20">
        <f>IF(ISBLANK(L20),0,60*(MAX(L$2:L$43)+1-L20)/(MAX(L$2:L$43)))</f>
        <v>1</v>
      </c>
      <c r="N20">
        <f t="shared" si="1"/>
        <v>16.882874757043162</v>
      </c>
    </row>
    <row r="21" spans="1:14" x14ac:dyDescent="0.25">
      <c r="A21" t="s">
        <v>130</v>
      </c>
      <c r="B21" t="s">
        <v>19</v>
      </c>
      <c r="C21" t="s">
        <v>949</v>
      </c>
      <c r="D21" t="s">
        <v>950</v>
      </c>
      <c r="E21" t="s">
        <v>951</v>
      </c>
      <c r="F21">
        <v>53</v>
      </c>
      <c r="G21" s="1">
        <v>0.56599999999999995</v>
      </c>
      <c r="H21" t="s">
        <v>92</v>
      </c>
      <c r="I21">
        <v>60</v>
      </c>
      <c r="J21">
        <v>45.614400000000003</v>
      </c>
      <c r="K21">
        <v>15.084413807471538</v>
      </c>
      <c r="L21">
        <v>60</v>
      </c>
      <c r="M21">
        <f>IF(ISBLANK(L21),0,60*(MAX(L$2:L$43)+1-L21)/(MAX(L$2:L$43)))</f>
        <v>1</v>
      </c>
      <c r="N21">
        <f t="shared" si="1"/>
        <v>16.084413807471538</v>
      </c>
    </row>
    <row r="22" spans="1:14" x14ac:dyDescent="0.25">
      <c r="A22" t="s">
        <v>129</v>
      </c>
      <c r="B22" t="s">
        <v>9</v>
      </c>
      <c r="C22" t="s">
        <v>952</v>
      </c>
      <c r="D22" t="s">
        <v>953</v>
      </c>
      <c r="E22" t="s">
        <v>954</v>
      </c>
      <c r="F22">
        <v>65</v>
      </c>
      <c r="G22" s="1">
        <v>0.43080000000000002</v>
      </c>
      <c r="H22" t="s">
        <v>92</v>
      </c>
      <c r="I22">
        <v>61</v>
      </c>
      <c r="J22">
        <v>43.329700000000003</v>
      </c>
      <c r="K22">
        <v>14.328876954505583</v>
      </c>
      <c r="L22">
        <v>60</v>
      </c>
      <c r="M22">
        <f>IF(ISBLANK(L22),0,60*(MAX(L$2:L$43)+1-L22)/(MAX(L$2:L$43)))</f>
        <v>1</v>
      </c>
      <c r="N22">
        <f t="shared" si="1"/>
        <v>15.328876954505583</v>
      </c>
    </row>
    <row r="23" spans="1:14" x14ac:dyDescent="0.25">
      <c r="A23" t="s">
        <v>278</v>
      </c>
      <c r="B23" t="s">
        <v>6</v>
      </c>
      <c r="C23" t="s">
        <v>955</v>
      </c>
      <c r="D23" t="s">
        <v>626</v>
      </c>
      <c r="E23" t="s">
        <v>956</v>
      </c>
      <c r="F23">
        <v>45</v>
      </c>
      <c r="G23" s="1">
        <v>0.4667</v>
      </c>
      <c r="H23" t="s">
        <v>92</v>
      </c>
      <c r="I23">
        <v>64</v>
      </c>
      <c r="J23">
        <v>42.682000000000002</v>
      </c>
      <c r="K23">
        <v>14.114686373831514</v>
      </c>
      <c r="L23">
        <v>60</v>
      </c>
      <c r="M23">
        <f>IF(ISBLANK(L23),0,60*(MAX(L$2:L$43)+1-L23)/(MAX(L$2:L$43)))</f>
        <v>1</v>
      </c>
      <c r="N23">
        <f t="shared" si="1"/>
        <v>15.114686373831514</v>
      </c>
    </row>
    <row r="24" spans="1:14" x14ac:dyDescent="0.25">
      <c r="A24" t="s">
        <v>279</v>
      </c>
      <c r="B24" t="s">
        <v>19</v>
      </c>
      <c r="C24" t="s">
        <v>957</v>
      </c>
      <c r="D24" t="s">
        <v>958</v>
      </c>
      <c r="E24" t="s">
        <v>959</v>
      </c>
      <c r="F24">
        <v>53</v>
      </c>
      <c r="G24" s="1">
        <v>0.50939999999999996</v>
      </c>
      <c r="H24" t="s">
        <v>92</v>
      </c>
      <c r="I24">
        <v>66</v>
      </c>
      <c r="J24">
        <v>42.110900000000001</v>
      </c>
      <c r="K24">
        <v>13.925826962648927</v>
      </c>
      <c r="L24">
        <v>60</v>
      </c>
      <c r="M24">
        <f>IF(ISBLANK(L24),0,60*(MAX(L$2:L$43)+1-L24)/(MAX(L$2:L$43)))</f>
        <v>1</v>
      </c>
      <c r="N24">
        <f t="shared" si="1"/>
        <v>14.925826962648927</v>
      </c>
    </row>
    <row r="25" spans="1:14" x14ac:dyDescent="0.25">
      <c r="A25" t="s">
        <v>280</v>
      </c>
      <c r="B25" t="s">
        <v>55</v>
      </c>
      <c r="C25" t="s">
        <v>960</v>
      </c>
      <c r="D25" t="s">
        <v>906</v>
      </c>
      <c r="E25" t="s">
        <v>961</v>
      </c>
      <c r="F25">
        <v>40</v>
      </c>
      <c r="G25" s="1">
        <v>0.625</v>
      </c>
      <c r="H25" t="s">
        <v>92</v>
      </c>
      <c r="I25">
        <v>70</v>
      </c>
      <c r="J25">
        <v>39.677799999999998</v>
      </c>
      <c r="K25">
        <v>13.121215102469705</v>
      </c>
      <c r="L25">
        <v>60</v>
      </c>
      <c r="M25">
        <f>IF(ISBLANK(L25),0,60*(MAX(L$2:L$43)+1-L25)/(MAX(L$2:L$43)))</f>
        <v>1</v>
      </c>
      <c r="N25">
        <f t="shared" si="1"/>
        <v>14.121215102469705</v>
      </c>
    </row>
    <row r="26" spans="1:14" x14ac:dyDescent="0.25">
      <c r="A26" t="s">
        <v>282</v>
      </c>
      <c r="B26" t="s">
        <v>5</v>
      </c>
      <c r="C26" t="s">
        <v>905</v>
      </c>
      <c r="D26" t="s">
        <v>950</v>
      </c>
      <c r="E26" t="s">
        <v>966</v>
      </c>
      <c r="F26">
        <v>43</v>
      </c>
      <c r="G26" s="1">
        <v>0.37209999999999999</v>
      </c>
      <c r="H26" t="s">
        <v>92</v>
      </c>
      <c r="I26">
        <v>76</v>
      </c>
      <c r="J26">
        <v>36.664000000000001</v>
      </c>
      <c r="K26">
        <v>12.124569167568497</v>
      </c>
      <c r="L26">
        <v>60</v>
      </c>
      <c r="M26">
        <f>IF(ISBLANK(L26),0,60*(MAX(L$2:L$43)+1-L26)/(MAX(L$2:L$43)))</f>
        <v>1</v>
      </c>
      <c r="N26">
        <f t="shared" si="1"/>
        <v>13.124569167568497</v>
      </c>
    </row>
    <row r="27" spans="1:14" x14ac:dyDescent="0.25">
      <c r="A27" t="s">
        <v>131</v>
      </c>
      <c r="B27" t="s">
        <v>15</v>
      </c>
      <c r="C27" t="s">
        <v>532</v>
      </c>
      <c r="D27" t="s">
        <v>967</v>
      </c>
      <c r="E27" t="s">
        <v>968</v>
      </c>
      <c r="F27">
        <v>66</v>
      </c>
      <c r="G27" s="1">
        <v>0.51519999999999999</v>
      </c>
      <c r="H27" t="s">
        <v>92</v>
      </c>
      <c r="I27">
        <v>77</v>
      </c>
      <c r="J27">
        <v>36.572000000000003</v>
      </c>
      <c r="K27">
        <v>12.094145308649223</v>
      </c>
      <c r="L27">
        <v>60</v>
      </c>
      <c r="M27">
        <f>IF(ISBLANK(L27),0,60*(MAX(L$2:L$43)+1-L27)/(MAX(L$2:L$43)))</f>
        <v>1</v>
      </c>
      <c r="N27">
        <f t="shared" si="1"/>
        <v>13.094145308649223</v>
      </c>
    </row>
    <row r="28" spans="1:14" x14ac:dyDescent="0.25">
      <c r="A28" t="s">
        <v>281</v>
      </c>
      <c r="B28" t="s">
        <v>55</v>
      </c>
      <c r="C28" t="s">
        <v>962</v>
      </c>
      <c r="D28" t="s">
        <v>631</v>
      </c>
      <c r="E28" t="s">
        <v>963</v>
      </c>
      <c r="F28">
        <v>41</v>
      </c>
      <c r="G28" s="1">
        <v>0.68289999999999995</v>
      </c>
      <c r="H28" t="s">
        <v>92</v>
      </c>
      <c r="I28">
        <v>80</v>
      </c>
      <c r="J28">
        <v>35.192300000000003</v>
      </c>
      <c r="K28">
        <v>11.637886633095702</v>
      </c>
      <c r="L28">
        <v>60</v>
      </c>
      <c r="M28">
        <f>IF(ISBLANK(L28),0,60*(MAX(L$2:L$43)+1-L28)/(MAX(L$2:L$43)))</f>
        <v>1</v>
      </c>
      <c r="N28">
        <f t="shared" si="1"/>
        <v>12.637886633095702</v>
      </c>
    </row>
    <row r="29" spans="1:14" x14ac:dyDescent="0.25">
      <c r="A29" t="s">
        <v>135</v>
      </c>
      <c r="B29" t="s">
        <v>55</v>
      </c>
      <c r="C29" t="s">
        <v>964</v>
      </c>
      <c r="D29" t="s">
        <v>626</v>
      </c>
      <c r="E29" t="s">
        <v>965</v>
      </c>
      <c r="F29">
        <v>36</v>
      </c>
      <c r="G29" s="1">
        <v>0.58330000000000004</v>
      </c>
      <c r="H29" t="s">
        <v>92</v>
      </c>
      <c r="I29">
        <v>81</v>
      </c>
      <c r="J29">
        <v>35.034100000000002</v>
      </c>
      <c r="K29">
        <v>11.585570823519296</v>
      </c>
      <c r="L29">
        <v>60</v>
      </c>
      <c r="M29">
        <f>IF(ISBLANK(L29),0,60*(MAX(L$2:L$43)+1-L29)/(MAX(L$2:L$43)))</f>
        <v>1</v>
      </c>
      <c r="N29">
        <f t="shared" si="1"/>
        <v>12.585570823519296</v>
      </c>
    </row>
    <row r="30" spans="1:14" x14ac:dyDescent="0.25">
      <c r="A30" t="s">
        <v>132</v>
      </c>
      <c r="B30" t="s">
        <v>5</v>
      </c>
      <c r="C30" t="s">
        <v>969</v>
      </c>
      <c r="D30" t="s">
        <v>970</v>
      </c>
      <c r="E30" t="s">
        <v>971</v>
      </c>
      <c r="F30">
        <v>24</v>
      </c>
      <c r="G30" s="1">
        <v>0.33329999999999999</v>
      </c>
      <c r="H30" t="s">
        <v>92</v>
      </c>
      <c r="I30">
        <v>82</v>
      </c>
      <c r="J30">
        <v>33.776000000000003</v>
      </c>
      <c r="K30">
        <v>11.169524552798212</v>
      </c>
      <c r="L30">
        <v>60</v>
      </c>
      <c r="M30">
        <f>IF(ISBLANK(L30),0,60*(MAX(L$2:L$43)+1-L30)/(MAX(L$2:L$43)))</f>
        <v>1</v>
      </c>
      <c r="N30">
        <f t="shared" si="1"/>
        <v>12.169524552798212</v>
      </c>
    </row>
    <row r="31" spans="1:14" x14ac:dyDescent="0.25">
      <c r="A31" t="s">
        <v>283</v>
      </c>
      <c r="B31" t="s">
        <v>14</v>
      </c>
      <c r="C31" t="s">
        <v>972</v>
      </c>
      <c r="D31" t="s">
        <v>796</v>
      </c>
      <c r="E31" t="s">
        <v>973</v>
      </c>
      <c r="F31">
        <v>65</v>
      </c>
      <c r="G31" s="1">
        <v>0.53849999999999998</v>
      </c>
      <c r="H31" t="s">
        <v>92</v>
      </c>
      <c r="I31">
        <v>84</v>
      </c>
      <c r="J31">
        <v>33.489600000000003</v>
      </c>
      <c r="K31">
        <v>11.074813757206032</v>
      </c>
      <c r="L31">
        <v>60</v>
      </c>
      <c r="M31">
        <f>IF(ISBLANK(L31),0,60*(MAX(L$2:L$43)+1-L31)/(MAX(L$2:L$43)))</f>
        <v>1</v>
      </c>
      <c r="N31">
        <f t="shared" si="1"/>
        <v>12.074813757206032</v>
      </c>
    </row>
    <row r="32" spans="1:14" x14ac:dyDescent="0.25">
      <c r="A32" t="s">
        <v>56</v>
      </c>
      <c r="B32" t="s">
        <v>8</v>
      </c>
      <c r="C32" t="s">
        <v>976</v>
      </c>
      <c r="D32" t="s">
        <v>638</v>
      </c>
      <c r="E32" t="s">
        <v>977</v>
      </c>
      <c r="F32">
        <v>81</v>
      </c>
      <c r="G32" s="1">
        <v>0.38269999999999998</v>
      </c>
      <c r="H32" t="s">
        <v>92</v>
      </c>
      <c r="I32">
        <v>89</v>
      </c>
      <c r="J32">
        <v>30.1812</v>
      </c>
      <c r="K32">
        <v>9.9807453349394049</v>
      </c>
      <c r="L32">
        <v>60</v>
      </c>
      <c r="M32">
        <f>IF(ISBLANK(L32),0,60*(MAX(L$2:L$43)+1-L32)/(MAX(L$2:L$43)))</f>
        <v>1</v>
      </c>
      <c r="N32">
        <f t="shared" si="1"/>
        <v>10.980745334939405</v>
      </c>
    </row>
    <row r="33" spans="1:14" x14ac:dyDescent="0.25">
      <c r="A33" t="s">
        <v>128</v>
      </c>
      <c r="B33" t="s">
        <v>18</v>
      </c>
      <c r="C33" t="s">
        <v>974</v>
      </c>
      <c r="D33" t="s">
        <v>780</v>
      </c>
      <c r="E33" t="s">
        <v>975</v>
      </c>
      <c r="F33">
        <v>44</v>
      </c>
      <c r="G33" s="1">
        <v>0.4773</v>
      </c>
      <c r="H33" t="s">
        <v>92</v>
      </c>
      <c r="I33">
        <v>90</v>
      </c>
      <c r="J33">
        <v>30.139700000000001</v>
      </c>
      <c r="K33">
        <v>9.9670215290138611</v>
      </c>
      <c r="L33">
        <v>60</v>
      </c>
      <c r="M33">
        <f>IF(ISBLANK(L33),0,60*(MAX(L$2:L$43)+1-L33)/(MAX(L$2:L$43)))</f>
        <v>1</v>
      </c>
      <c r="N33">
        <f t="shared" si="1"/>
        <v>10.967021529013861</v>
      </c>
    </row>
    <row r="34" spans="1:14" x14ac:dyDescent="0.25">
      <c r="A34" t="s">
        <v>134</v>
      </c>
      <c r="B34" t="s">
        <v>12</v>
      </c>
      <c r="C34" t="s">
        <v>978</v>
      </c>
      <c r="D34" t="s">
        <v>979</v>
      </c>
      <c r="E34" t="s">
        <v>980</v>
      </c>
      <c r="F34">
        <v>66</v>
      </c>
      <c r="G34" s="1">
        <v>0.37880000000000003</v>
      </c>
      <c r="H34" t="s">
        <v>92</v>
      </c>
      <c r="I34">
        <v>91</v>
      </c>
      <c r="J34">
        <v>27.882100000000001</v>
      </c>
      <c r="K34">
        <v>9.220446486664347</v>
      </c>
      <c r="L34">
        <v>60</v>
      </c>
      <c r="M34">
        <f>IF(ISBLANK(L34),0,60*(MAX(L$2:L$43)+1-L34)/(MAX(L$2:L$43)))</f>
        <v>1</v>
      </c>
      <c r="N34">
        <f t="shared" si="1"/>
        <v>10.220446486664347</v>
      </c>
    </row>
    <row r="35" spans="1:14" x14ac:dyDescent="0.25">
      <c r="A35" t="s">
        <v>284</v>
      </c>
      <c r="B35" t="s">
        <v>52</v>
      </c>
      <c r="C35" t="s">
        <v>981</v>
      </c>
      <c r="D35" t="s">
        <v>982</v>
      </c>
      <c r="E35" t="s">
        <v>983</v>
      </c>
      <c r="F35">
        <v>42</v>
      </c>
      <c r="G35" s="1">
        <v>0.42859999999999998</v>
      </c>
      <c r="H35" t="s">
        <v>92</v>
      </c>
      <c r="I35">
        <v>102</v>
      </c>
      <c r="J35">
        <v>24.568000000000001</v>
      </c>
      <c r="K35">
        <v>8.1244931079211984</v>
      </c>
      <c r="L35">
        <v>60</v>
      </c>
      <c r="M35">
        <f>IF(ISBLANK(L35),0,60*(MAX(L$2:L$43)+1-L35)/(MAX(L$2:L$43)))</f>
        <v>1</v>
      </c>
      <c r="N35">
        <f t="shared" si="1"/>
        <v>9.1244931079211984</v>
      </c>
    </row>
    <row r="36" spans="1:14" x14ac:dyDescent="0.25">
      <c r="A36" t="s">
        <v>133</v>
      </c>
      <c r="B36" t="s">
        <v>5</v>
      </c>
      <c r="C36" t="s">
        <v>984</v>
      </c>
      <c r="D36" t="s">
        <v>637</v>
      </c>
      <c r="E36" t="s">
        <v>985</v>
      </c>
      <c r="F36">
        <v>17</v>
      </c>
      <c r="G36" s="1">
        <v>0.47060000000000002</v>
      </c>
      <c r="H36" t="s">
        <v>92</v>
      </c>
      <c r="I36">
        <v>105</v>
      </c>
      <c r="J36">
        <v>23.398299999999999</v>
      </c>
      <c r="K36">
        <v>7.7376801972921108</v>
      </c>
      <c r="L36">
        <v>60</v>
      </c>
      <c r="M36">
        <f>IF(ISBLANK(L36),0,60*(MAX(L$2:L$43)+1-L36)/(MAX(L$2:L$43)))</f>
        <v>1</v>
      </c>
      <c r="N36">
        <f t="shared" si="1"/>
        <v>8.7376801972921108</v>
      </c>
    </row>
    <row r="37" spans="1:14" x14ac:dyDescent="0.25">
      <c r="A37" t="s">
        <v>59</v>
      </c>
      <c r="B37" t="s">
        <v>57</v>
      </c>
      <c r="C37" t="s">
        <v>986</v>
      </c>
      <c r="D37" t="s">
        <v>987</v>
      </c>
      <c r="E37" t="s">
        <v>988</v>
      </c>
      <c r="F37">
        <v>36</v>
      </c>
      <c r="G37" s="1">
        <v>0.41670000000000001</v>
      </c>
      <c r="H37" t="s">
        <v>92</v>
      </c>
      <c r="I37">
        <v>109</v>
      </c>
      <c r="J37">
        <v>21.855699999999999</v>
      </c>
      <c r="K37">
        <v>7.2275514498043529</v>
      </c>
      <c r="L37">
        <v>60</v>
      </c>
      <c r="M37">
        <f>IF(ISBLANK(L37),0,60*(MAX(L$2:L$43)+1-L37)/(MAX(L$2:L$43)))</f>
        <v>1</v>
      </c>
      <c r="N37">
        <f t="shared" ref="N37:N43" si="2">IF(M37=0,0,M37+K37)</f>
        <v>8.227551449804352</v>
      </c>
    </row>
    <row r="38" spans="1:14" x14ac:dyDescent="0.25">
      <c r="A38" t="s">
        <v>136</v>
      </c>
      <c r="B38" t="s">
        <v>20</v>
      </c>
      <c r="C38" t="s">
        <v>989</v>
      </c>
      <c r="D38" t="s">
        <v>990</v>
      </c>
      <c r="E38" t="s">
        <v>991</v>
      </c>
      <c r="F38">
        <v>23</v>
      </c>
      <c r="G38" s="1">
        <v>0.4783</v>
      </c>
      <c r="H38" t="s">
        <v>92</v>
      </c>
      <c r="I38">
        <v>120</v>
      </c>
      <c r="J38">
        <v>17.709900000000001</v>
      </c>
      <c r="K38">
        <v>5.8565597725485858</v>
      </c>
      <c r="L38">
        <v>60</v>
      </c>
      <c r="M38">
        <f>IF(ISBLANK(L38),0,60*(MAX(L$2:L$43)+1-L38)/(MAX(L$2:L$43)))</f>
        <v>1</v>
      </c>
      <c r="N38">
        <f t="shared" si="2"/>
        <v>6.8565597725485858</v>
      </c>
    </row>
    <row r="39" spans="1:14" x14ac:dyDescent="0.25">
      <c r="A39" t="s">
        <v>286</v>
      </c>
      <c r="B39" t="s">
        <v>57</v>
      </c>
      <c r="C39" t="s">
        <v>995</v>
      </c>
      <c r="D39" t="s">
        <v>996</v>
      </c>
      <c r="E39" t="s">
        <v>997</v>
      </c>
      <c r="F39">
        <v>36</v>
      </c>
      <c r="G39" s="1">
        <v>0.30559999999999998</v>
      </c>
      <c r="H39" t="s">
        <v>92</v>
      </c>
      <c r="I39">
        <v>131</v>
      </c>
      <c r="J39">
        <v>11.754300000000001</v>
      </c>
      <c r="K39">
        <v>3.8870778792916862</v>
      </c>
      <c r="L39">
        <v>60</v>
      </c>
      <c r="M39">
        <f>IF(ISBLANK(L39),0,60*(MAX(L$2:L$43)+1-L39)/(MAX(L$2:L$43)))</f>
        <v>1</v>
      </c>
      <c r="N39">
        <f t="shared" si="2"/>
        <v>4.8870778792916862</v>
      </c>
    </row>
    <row r="40" spans="1:14" x14ac:dyDescent="0.25">
      <c r="A40" t="s">
        <v>285</v>
      </c>
      <c r="B40" t="s">
        <v>60</v>
      </c>
      <c r="C40" t="s">
        <v>992</v>
      </c>
      <c r="D40" t="s">
        <v>993</v>
      </c>
      <c r="E40" t="s">
        <v>994</v>
      </c>
      <c r="F40">
        <v>19</v>
      </c>
      <c r="G40" s="1">
        <v>0.26319999999999999</v>
      </c>
      <c r="H40" t="s">
        <v>92</v>
      </c>
      <c r="I40">
        <v>133</v>
      </c>
      <c r="J40">
        <v>10.973699999999999</v>
      </c>
      <c r="K40">
        <v>3.6289380502440105</v>
      </c>
      <c r="L40">
        <v>60</v>
      </c>
      <c r="M40">
        <f>IF(ISBLANK(L40),0,60*(MAX(L$2:L$43)+1-L40)/(MAX(L$2:L$43)))</f>
        <v>1</v>
      </c>
      <c r="N40">
        <f t="shared" si="2"/>
        <v>4.6289380502440105</v>
      </c>
    </row>
    <row r="41" spans="1:14" x14ac:dyDescent="0.25">
      <c r="A41" t="s">
        <v>287</v>
      </c>
      <c r="B41" t="s">
        <v>58</v>
      </c>
      <c r="C41" t="s">
        <v>998</v>
      </c>
      <c r="D41" t="s">
        <v>794</v>
      </c>
      <c r="E41" t="s">
        <v>999</v>
      </c>
      <c r="F41">
        <v>29</v>
      </c>
      <c r="G41" s="1">
        <v>0.2414</v>
      </c>
      <c r="H41" t="s">
        <v>92</v>
      </c>
      <c r="I41">
        <v>142</v>
      </c>
      <c r="J41">
        <v>9.3585999999999991</v>
      </c>
      <c r="K41">
        <v>3.0948339791513888</v>
      </c>
      <c r="L41">
        <v>60</v>
      </c>
      <c r="M41">
        <f>IF(ISBLANK(L41),0,60*(MAX(L$2:L$43)+1-L41)/(MAX(L$2:L$43)))</f>
        <v>1</v>
      </c>
      <c r="N41">
        <f t="shared" si="2"/>
        <v>4.0948339791513888</v>
      </c>
    </row>
    <row r="42" spans="1:14" x14ac:dyDescent="0.25">
      <c r="A42" t="s">
        <v>61</v>
      </c>
      <c r="B42" t="s">
        <v>60</v>
      </c>
      <c r="C42" t="s">
        <v>1000</v>
      </c>
      <c r="D42" t="s">
        <v>797</v>
      </c>
      <c r="E42" t="s">
        <v>1001</v>
      </c>
      <c r="F42">
        <v>40</v>
      </c>
      <c r="G42" s="1">
        <v>0.375</v>
      </c>
      <c r="H42" t="s">
        <v>92</v>
      </c>
      <c r="I42">
        <v>160</v>
      </c>
      <c r="J42">
        <v>5.2906000000000004</v>
      </c>
      <c r="K42">
        <v>1.7495703043295303</v>
      </c>
      <c r="L42">
        <v>60</v>
      </c>
      <c r="M42">
        <f>IF(ISBLANK(L42),0,60*(MAX(L$2:L$43)+1-L42)/(MAX(L$2:L$43)))</f>
        <v>1</v>
      </c>
      <c r="N42">
        <f t="shared" si="2"/>
        <v>2.7495703043295303</v>
      </c>
    </row>
    <row r="43" spans="1:14" x14ac:dyDescent="0.25">
      <c r="A43" t="s">
        <v>288</v>
      </c>
      <c r="B43" t="s">
        <v>60</v>
      </c>
      <c r="C43" t="s">
        <v>1002</v>
      </c>
      <c r="D43" t="s">
        <v>1003</v>
      </c>
      <c r="E43" t="s">
        <v>1004</v>
      </c>
      <c r="F43">
        <v>40</v>
      </c>
      <c r="G43" s="1">
        <v>0.2</v>
      </c>
      <c r="H43" t="s">
        <v>92</v>
      </c>
      <c r="I43">
        <v>166</v>
      </c>
      <c r="J43">
        <v>3.5916999999999999</v>
      </c>
      <c r="K43">
        <v>1.1877540660908732</v>
      </c>
      <c r="L43">
        <v>60</v>
      </c>
      <c r="M43">
        <f>IF(ISBLANK(L43),0,60*(MAX(L$2:L$43)+1-L43)/(MAX(L$2:L$43)))</f>
        <v>1</v>
      </c>
      <c r="N43">
        <f t="shared" si="2"/>
        <v>2.1877540660908732</v>
      </c>
    </row>
  </sheetData>
  <sortState ref="A2:Q198">
    <sortCondition ref="H2:H198"/>
    <sortCondition descending="1" ref="N2:N198"/>
    <sortCondition descending="1" ref="J2:J19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ME7483</vt:lpstr>
      <vt:lpstr>MF7492</vt:lpstr>
      <vt:lpstr>MS7492</vt:lpstr>
      <vt:lpstr>WE7582</vt:lpstr>
      <vt:lpstr>WF7492</vt:lpstr>
      <vt:lpstr>WS7492</vt:lpstr>
    </vt:vector>
  </TitlesOfParts>
  <Company>Stanley Associates,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Sapery</dc:creator>
  <cp:lastModifiedBy>David Sapery</cp:lastModifiedBy>
  <dcterms:created xsi:type="dcterms:W3CDTF">2011-03-04T18:20:29Z</dcterms:created>
  <dcterms:modified xsi:type="dcterms:W3CDTF">2013-03-09T20:05:37Z</dcterms:modified>
</cp:coreProperties>
</file>